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 activeTab="1"/>
  </bookViews>
  <sheets>
    <sheet name="ACCOUNT DETAIL" sheetId="1" r:id="rId1"/>
    <sheet name="SUMMARY" sheetId="2" r:id="rId2"/>
  </sheets>
  <definedNames>
    <definedName name="_xlnm.Print_Titles" localSheetId="0">'ACCOUNT DETAIL'!$1:$2</definedName>
  </definedNames>
  <calcPr calcId="145621"/>
</workbook>
</file>

<file path=xl/calcChain.xml><?xml version="1.0" encoding="utf-8"?>
<calcChain xmlns="http://schemas.openxmlformats.org/spreadsheetml/2006/main">
  <c r="I477" i="1" l="1"/>
  <c r="C28" i="2" s="1"/>
  <c r="I471" i="1"/>
  <c r="C26" i="2" s="1"/>
  <c r="I99" i="1"/>
  <c r="C12" i="2" s="1"/>
  <c r="I488" i="1"/>
  <c r="C24" i="2" s="1"/>
  <c r="I331" i="1"/>
  <c r="C10" i="2" s="1"/>
  <c r="I336" i="1"/>
  <c r="C13" i="2" s="1"/>
  <c r="I407" i="1"/>
  <c r="C16" i="2" s="1"/>
  <c r="I433" i="1"/>
  <c r="C19" i="2" s="1"/>
  <c r="I462" i="1"/>
  <c r="C22" i="2" s="1"/>
  <c r="I248" i="1"/>
  <c r="C7" i="2" s="1"/>
  <c r="I5" i="1"/>
  <c r="C4" i="2"/>
  <c r="C3" i="2"/>
  <c r="I142" i="1"/>
  <c r="C18" i="2" s="1"/>
  <c r="I155" i="1"/>
  <c r="C21" i="2" s="1"/>
  <c r="I37" i="1"/>
  <c r="C6" i="2" s="1"/>
  <c r="I86" i="1"/>
  <c r="C9" i="2" s="1"/>
  <c r="I129" i="1"/>
  <c r="C15" i="2" s="1"/>
  <c r="C36" i="2" l="1"/>
  <c r="I505" i="1"/>
  <c r="C37" i="2"/>
  <c r="C34" i="2"/>
  <c r="C35" i="2"/>
  <c r="C29" i="2"/>
  <c r="C33" i="2"/>
  <c r="C38" i="2" l="1"/>
</calcChain>
</file>

<file path=xl/sharedStrings.xml><?xml version="1.0" encoding="utf-8"?>
<sst xmlns="http://schemas.openxmlformats.org/spreadsheetml/2006/main" count="1416" uniqueCount="767">
  <si>
    <t>ORG</t>
  </si>
  <si>
    <t>OBJ</t>
  </si>
  <si>
    <t>ACCOUNT DESCRIPTION</t>
  </si>
  <si>
    <t>ORIGINAL APPROP</t>
  </si>
  <si>
    <t>REVISED BUDGET</t>
  </si>
  <si>
    <t>YTD EXPENDED</t>
  </si>
  <si>
    <t>ENCUMBRANCES</t>
  </si>
  <si>
    <t>AVAILABLE BUDGET</t>
  </si>
  <si>
    <t>11401</t>
  </si>
  <si>
    <t>51110</t>
  </si>
  <si>
    <t>MODERATOR, ELECTED</t>
  </si>
  <si>
    <t>12201</t>
  </si>
  <si>
    <t>SEL SAL SELECTMEN</t>
  </si>
  <si>
    <t>51112</t>
  </si>
  <si>
    <t>SEL SAL TOWN ADMINISTRATOR</t>
  </si>
  <si>
    <t>12202</t>
  </si>
  <si>
    <t>51130</t>
  </si>
  <si>
    <t>SEL WAGE ADM EXEC SECRETARY</t>
  </si>
  <si>
    <t>51140</t>
  </si>
  <si>
    <t>SEL WAGE EXEC ASSISTANT</t>
  </si>
  <si>
    <t>51490</t>
  </si>
  <si>
    <t>SEL WAGE LONGEVITY</t>
  </si>
  <si>
    <t>12205</t>
  </si>
  <si>
    <t>51930</t>
  </si>
  <si>
    <t>SEL CAR ALLOWANCE</t>
  </si>
  <si>
    <t>53400</t>
  </si>
  <si>
    <t>SEL PHONE/COMMUNICATIONS</t>
  </si>
  <si>
    <t>53422</t>
  </si>
  <si>
    <t>SEL ANNL WAR/TWN RPT</t>
  </si>
  <si>
    <t>53430</t>
  </si>
  <si>
    <t>SEL POSTAGE</t>
  </si>
  <si>
    <t>53450</t>
  </si>
  <si>
    <t>SEL ADVERTISING</t>
  </si>
  <si>
    <t>55850</t>
  </si>
  <si>
    <t>SEL PUBLICATIONS</t>
  </si>
  <si>
    <t>57100</t>
  </si>
  <si>
    <t>SEL TRAVEL EXPENSE</t>
  </si>
  <si>
    <t>57300</t>
  </si>
  <si>
    <t>SEL DUES, PUBL &amp; MMBRSHPS</t>
  </si>
  <si>
    <t>12405</t>
  </si>
  <si>
    <t>51900</t>
  </si>
  <si>
    <t>SSP TRAINING</t>
  </si>
  <si>
    <t>53030</t>
  </si>
  <si>
    <t>SSP LEGAL SRVS</t>
  </si>
  <si>
    <t>53050</t>
  </si>
  <si>
    <t>SSP PROFESSIONAL SRVS</t>
  </si>
  <si>
    <t>53801</t>
  </si>
  <si>
    <t>SSP PARKING CLK CONTRCTD SRS</t>
  </si>
  <si>
    <t>57900</t>
  </si>
  <si>
    <t>SSP UNFUNDED COMMITTEES</t>
  </si>
  <si>
    <t>13102</t>
  </si>
  <si>
    <t>FCM MINUTE TAKER</t>
  </si>
  <si>
    <t>13105</t>
  </si>
  <si>
    <t>53000</t>
  </si>
  <si>
    <t>FCM PRINTING</t>
  </si>
  <si>
    <t>FCM ADVERTISING</t>
  </si>
  <si>
    <t>FCM DUES, PUBL &amp; MMBRSHPS</t>
  </si>
  <si>
    <t>57800</t>
  </si>
  <si>
    <t>FCM MISCELLANEOUS</t>
  </si>
  <si>
    <t>57999</t>
  </si>
  <si>
    <t>FCM RESERVE FUND</t>
  </si>
  <si>
    <t>13501</t>
  </si>
  <si>
    <t>51120</t>
  </si>
  <si>
    <t>ACT SAL TWN ACCOUNTANT</t>
  </si>
  <si>
    <t>13502</t>
  </si>
  <si>
    <t>ACT WAGE ASST TWN ACCT</t>
  </si>
  <si>
    <t>13505</t>
  </si>
  <si>
    <t>53140</t>
  </si>
  <si>
    <t>ACT AUDIT SRVS</t>
  </si>
  <si>
    <t>53200</t>
  </si>
  <si>
    <t>ACT MTG/CONF/LICENSES</t>
  </si>
  <si>
    <t>ACT POSTAGE</t>
  </si>
  <si>
    <t>54200</t>
  </si>
  <si>
    <t>ACT OFFICE SUPPLIES</t>
  </si>
  <si>
    <t>ACT TRAVEL EXPENSE</t>
  </si>
  <si>
    <t>ACT DUES, PUBL &amp; MMBRSHPS</t>
  </si>
  <si>
    <t>14101</t>
  </si>
  <si>
    <t>ASR ASSESSORS, ELECTED</t>
  </si>
  <si>
    <t>ASR PRINCIPAL ASR, APPT'D</t>
  </si>
  <si>
    <t>14102</t>
  </si>
  <si>
    <t>ASR ASSISTANT ASSESSOR</t>
  </si>
  <si>
    <t>51310</t>
  </si>
  <si>
    <t>ASR OVERTIME - ASST ASR</t>
  </si>
  <si>
    <t>14105</t>
  </si>
  <si>
    <t>53052</t>
  </si>
  <si>
    <t>ASR CONSULTING SRVS/ATB</t>
  </si>
  <si>
    <t>53070</t>
  </si>
  <si>
    <t>ASR MAP UPDATING</t>
  </si>
  <si>
    <t>ASR MTG/CONF/LICENSES</t>
  </si>
  <si>
    <t>ASR POSTAGE</t>
  </si>
  <si>
    <t>ASR ADVERTISING</t>
  </si>
  <si>
    <t>ASR OFFICE SUPPLIES</t>
  </si>
  <si>
    <t>55800</t>
  </si>
  <si>
    <t>ASR PUBLICATIONS</t>
  </si>
  <si>
    <t>ASR TRAVEL EXPENSE</t>
  </si>
  <si>
    <t>ASR DUES, PUBL &amp; MMBRSHPS</t>
  </si>
  <si>
    <t>14501</t>
  </si>
  <si>
    <t>TRS/COL SALARY (APPT)</t>
  </si>
  <si>
    <t>TRS SAL LONGEVITY</t>
  </si>
  <si>
    <t>14502</t>
  </si>
  <si>
    <t>TRS WAGE ASST TRS/COL</t>
  </si>
  <si>
    <t>TRS WAGE PAYROLL COORD</t>
  </si>
  <si>
    <t>14505</t>
  </si>
  <si>
    <t>53010</t>
  </si>
  <si>
    <t>TRS TAX TITLE LEGAL SRVS</t>
  </si>
  <si>
    <t>53141</t>
  </si>
  <si>
    <t>TRS GASB 45</t>
  </si>
  <si>
    <t>TRS POSTAGE</t>
  </si>
  <si>
    <t>53800</t>
  </si>
  <si>
    <t>TRS DEPUTY COLLECTOR FEES</t>
  </si>
  <si>
    <t>TRS CONTRACTED SRVS</t>
  </si>
  <si>
    <t>TRS OFFICE SUPPLIES</t>
  </si>
  <si>
    <t>54210</t>
  </si>
  <si>
    <t>TRS FORMS</t>
  </si>
  <si>
    <t>TRS TRAVEL EXPENSE</t>
  </si>
  <si>
    <t>TRS DUES, PUBL &amp; MMBRSHPS</t>
  </si>
  <si>
    <t>TRS ABATEMENT INTEREST EXP</t>
  </si>
  <si>
    <t>57810</t>
  </si>
  <si>
    <t>TRS BANK CHARGES</t>
  </si>
  <si>
    <t>15005</t>
  </si>
  <si>
    <t>52100</t>
  </si>
  <si>
    <t>TWN ELECTRICITY</t>
  </si>
  <si>
    <t>52150</t>
  </si>
  <si>
    <t>TWN NATURAL GAS</t>
  </si>
  <si>
    <t>52222</t>
  </si>
  <si>
    <t>TWN UTILITIES TEMP TH</t>
  </si>
  <si>
    <t>52300</t>
  </si>
  <si>
    <t>TWN WATER</t>
  </si>
  <si>
    <t>52400</t>
  </si>
  <si>
    <t>TWN BUILDING MAINT CONTRACTS</t>
  </si>
  <si>
    <t>52510</t>
  </si>
  <si>
    <t>TWN MAINT COMPUTER</t>
  </si>
  <si>
    <t>52512</t>
  </si>
  <si>
    <t>TWN MAINT PRINTERS</t>
  </si>
  <si>
    <t>TWN SYS ADMIN CONSULTING</t>
  </si>
  <si>
    <t>TWN PHONE/COMMUNICATIONS</t>
  </si>
  <si>
    <t>53440</t>
  </si>
  <si>
    <t>TWN POSTAGE METER</t>
  </si>
  <si>
    <t>TWN OFFICE SUPPLIES</t>
  </si>
  <si>
    <t>54221</t>
  </si>
  <si>
    <t>TWN COPIER PAPER</t>
  </si>
  <si>
    <t>54222</t>
  </si>
  <si>
    <t>TWN FAX SUPPLIES</t>
  </si>
  <si>
    <t>54223</t>
  </si>
  <si>
    <t>TWN POSTAGE METER SUPPLIES</t>
  </si>
  <si>
    <t>54224</t>
  </si>
  <si>
    <t>TWN COPIER EXP/B&amp;W</t>
  </si>
  <si>
    <t>54226</t>
  </si>
  <si>
    <t>TWN COPIER EXP/COLOR</t>
  </si>
  <si>
    <t>54300</t>
  </si>
  <si>
    <t>TWN MISC BLDG EXP</t>
  </si>
  <si>
    <t>TWN TRAVEL EXPENSE</t>
  </si>
  <si>
    <t>58510</t>
  </si>
  <si>
    <t>TWN OFC EQUIP &amp; FURNITURE</t>
  </si>
  <si>
    <t>58700</t>
  </si>
  <si>
    <t>TWN EQUIPMENT</t>
  </si>
  <si>
    <t>15105</t>
  </si>
  <si>
    <t>ELECTRICITY</t>
  </si>
  <si>
    <t>15705</t>
  </si>
  <si>
    <t>PEG LEGAL SRVS</t>
  </si>
  <si>
    <t>PEG PROF SRVS</t>
  </si>
  <si>
    <t>57000</t>
  </si>
  <si>
    <t>PEG OTHER CABLE EXP</t>
  </si>
  <si>
    <t>16101</t>
  </si>
  <si>
    <t>CLK SAL TOWN CLERK</t>
  </si>
  <si>
    <t>16102</t>
  </si>
  <si>
    <t>CLK WAGE CLERICAL P/T</t>
  </si>
  <si>
    <t>CLK WAGE OVERTIME</t>
  </si>
  <si>
    <t>51820</t>
  </si>
  <si>
    <t>CLK WAGE REGISTRARS</t>
  </si>
  <si>
    <t>51825</t>
  </si>
  <si>
    <t>CLK WAGE CONSTABLE</t>
  </si>
  <si>
    <t>51870</t>
  </si>
  <si>
    <t>CLK WAGE ELECTION WORKERS</t>
  </si>
  <si>
    <t>16105</t>
  </si>
  <si>
    <t>52700</t>
  </si>
  <si>
    <t>CLK BUILDING RENTAL</t>
  </si>
  <si>
    <t>52760</t>
  </si>
  <si>
    <t>CLK SAFE DEPOSIT BOX RENTAL</t>
  </si>
  <si>
    <t>53421</t>
  </si>
  <si>
    <t>CLK ANN'L RESIDENTS LISTING</t>
  </si>
  <si>
    <t>53424</t>
  </si>
  <si>
    <t>CLK CENSUS FORMS &amp; ENVELOPES</t>
  </si>
  <si>
    <t>CLK POSTAGE</t>
  </si>
  <si>
    <t>CLK RESTOR/PRESERV TWN RCDS</t>
  </si>
  <si>
    <t>53840</t>
  </si>
  <si>
    <t>CLK CENSUS EXPENSE</t>
  </si>
  <si>
    <t>CLK OFFICE SUPPLIES</t>
  </si>
  <si>
    <t>54215</t>
  </si>
  <si>
    <t>CLK DOG TAGS/LIC FORMS</t>
  </si>
  <si>
    <t>CLK ELECTION EXP</t>
  </si>
  <si>
    <t>54225</t>
  </si>
  <si>
    <t>CLK TOWN MTG EXP</t>
  </si>
  <si>
    <t>CLK TRAVEL EXPENSE</t>
  </si>
  <si>
    <t>CLK DUES, PUBL &amp; MMBRSHPS</t>
  </si>
  <si>
    <t>17101</t>
  </si>
  <si>
    <t>CCM SAL CONSERVATION ADMIN</t>
  </si>
  <si>
    <t>17102</t>
  </si>
  <si>
    <t>CCM WAGES-PART TIME</t>
  </si>
  <si>
    <t>17501</t>
  </si>
  <si>
    <t>PLANNING BOARD, ELECTED</t>
  </si>
  <si>
    <t>17505</t>
  </si>
  <si>
    <t>PBD POSTAGE</t>
  </si>
  <si>
    <t>PBD ADVERTISING</t>
  </si>
  <si>
    <t>PBD OFFICE SUPPLIES</t>
  </si>
  <si>
    <t>PBD PUBLICATIONS</t>
  </si>
  <si>
    <t>PBD TRAVEL EXPENSE</t>
  </si>
  <si>
    <t>17605</t>
  </si>
  <si>
    <t>ZBD POSTAGE</t>
  </si>
  <si>
    <t>ZBD ADVERTISING</t>
  </si>
  <si>
    <t>ZBD OFFICE SUPPLIES</t>
  </si>
  <si>
    <t>ZBD DUES, PUBL &amp; MMBRSHPS</t>
  </si>
  <si>
    <t>21001</t>
  </si>
  <si>
    <t>POL SAL POLICE CHIEF,APPNTD</t>
  </si>
  <si>
    <t>51121</t>
  </si>
  <si>
    <t>POL SAL POL CHIEF, RETRO PAY</t>
  </si>
  <si>
    <t>POL SAL LONGEVITY</t>
  </si>
  <si>
    <t>21002</t>
  </si>
  <si>
    <t>51125</t>
  </si>
  <si>
    <t>PO WAGE CAPTAIN</t>
  </si>
  <si>
    <t>POL WAGE F/T POLICE OFFCRS</t>
  </si>
  <si>
    <t>51135</t>
  </si>
  <si>
    <t>POL WAGE ADMIN ASSISTANT</t>
  </si>
  <si>
    <t>POL WAGE P/T CLERICAL</t>
  </si>
  <si>
    <t>51150</t>
  </si>
  <si>
    <t>POL WAGE RESERVES OFFICERS</t>
  </si>
  <si>
    <t>51152</t>
  </si>
  <si>
    <t>POL WAGE RESERVES HOLIDAY</t>
  </si>
  <si>
    <t>51160</t>
  </si>
  <si>
    <t>POL WAGE MATRONS/KEEPERS</t>
  </si>
  <si>
    <t>POL WAGE OVERTIME</t>
  </si>
  <si>
    <t>51313</t>
  </si>
  <si>
    <t>POL WAGE RESERVES OVERTIME</t>
  </si>
  <si>
    <t>51401</t>
  </si>
  <si>
    <t>POL WAGE INJURY PAY</t>
  </si>
  <si>
    <t>51410</t>
  </si>
  <si>
    <t>POL WAGE OFFICERS NITE DIFF</t>
  </si>
  <si>
    <t>51412</t>
  </si>
  <si>
    <t>POL WAGE RESERVES NITE DIFF</t>
  </si>
  <si>
    <t>51414</t>
  </si>
  <si>
    <t>POL WAGE ASSIGNED DUTY</t>
  </si>
  <si>
    <t>51420</t>
  </si>
  <si>
    <t>POL WAGE REG HOLIDAY PAY</t>
  </si>
  <si>
    <t>POL WAGE LONGEVITY</t>
  </si>
  <si>
    <t>51910</t>
  </si>
  <si>
    <t>POL WAGE TRAINING</t>
  </si>
  <si>
    <t>POL WAGE SPECIALTY PAY</t>
  </si>
  <si>
    <t>21005</t>
  </si>
  <si>
    <t>51920</t>
  </si>
  <si>
    <t>POL UNIFORM ALLOWANCE</t>
  </si>
  <si>
    <t>POL ELECTRICITY</t>
  </si>
  <si>
    <t>52200</t>
  </si>
  <si>
    <t>POL NATURAL GAS</t>
  </si>
  <si>
    <t>POL WATER</t>
  </si>
  <si>
    <t>POL BLDG MAINT</t>
  </si>
  <si>
    <t>52410</t>
  </si>
  <si>
    <t>POL HEAT/GAS TANKS MAINT</t>
  </si>
  <si>
    <t>52450</t>
  </si>
  <si>
    <t>POL VEHCILE MAINT</t>
  </si>
  <si>
    <t>52500</t>
  </si>
  <si>
    <t>POL OFC EQUIP MAINT</t>
  </si>
  <si>
    <t>52520</t>
  </si>
  <si>
    <t>POL RADIO / RADAR MAINT</t>
  </si>
  <si>
    <t>52530</t>
  </si>
  <si>
    <t>POL BREATHILIZER MAINT</t>
  </si>
  <si>
    <t>53120</t>
  </si>
  <si>
    <t>POL MEDICAL TESTING</t>
  </si>
  <si>
    <t>POL MTG/CONF/LICENSES</t>
  </si>
  <si>
    <t>53210</t>
  </si>
  <si>
    <t>POL ACADEMY FEE</t>
  </si>
  <si>
    <t>POL PHONE/COMMUNICATIONS</t>
  </si>
  <si>
    <t>53420</t>
  </si>
  <si>
    <t>POL PRINTING</t>
  </si>
  <si>
    <t>POL POSTAGE</t>
  </si>
  <si>
    <t>POL ADVERTISING</t>
  </si>
  <si>
    <t>POL OFFICE SUPPLIES</t>
  </si>
  <si>
    <t>54240</t>
  </si>
  <si>
    <t>POL PHOTO SUPPLIES</t>
  </si>
  <si>
    <t>54500</t>
  </si>
  <si>
    <t>POL CUSTODIAL SUPPLIES</t>
  </si>
  <si>
    <t>54800</t>
  </si>
  <si>
    <t>POL VEHICLE SUPPLIES</t>
  </si>
  <si>
    <t>55100</t>
  </si>
  <si>
    <t>POL TRAINING SUPPLIES</t>
  </si>
  <si>
    <t>55340</t>
  </si>
  <si>
    <t>POL TRAFFIC SIGNS</t>
  </si>
  <si>
    <t>POL MISC SUPPLIES</t>
  </si>
  <si>
    <t>POL SUBSCRIPTIONS</t>
  </si>
  <si>
    <t>55880</t>
  </si>
  <si>
    <t>POL EQUIPMENT</t>
  </si>
  <si>
    <t>POL TRAVEL EXPENSE</t>
  </si>
  <si>
    <t>57103</t>
  </si>
  <si>
    <t>POL PROF DEVELOP</t>
  </si>
  <si>
    <t>POL DUES, PUBL &amp; MMBRSHPS</t>
  </si>
  <si>
    <t>POL FIREARMS/AMMO/RANGE</t>
  </si>
  <si>
    <t>57850</t>
  </si>
  <si>
    <t>POL PRISONER MEALS</t>
  </si>
  <si>
    <t>POL OFC EQUIP &amp; FURNITURE</t>
  </si>
  <si>
    <t>58520</t>
  </si>
  <si>
    <t>POL RADIO EQUIPMENT</t>
  </si>
  <si>
    <t>22001</t>
  </si>
  <si>
    <t>FIR SAL FIRE CHIEF (APPOINTED)</t>
  </si>
  <si>
    <t>51500</t>
  </si>
  <si>
    <t>FIR STIPEND - PHONE &amp; LAPTOP</t>
  </si>
  <si>
    <t>22002</t>
  </si>
  <si>
    <t>FIR WAGE F/T FIREFIGHTER</t>
  </si>
  <si>
    <t>FIR WAGE CLERICAL (P/T)</t>
  </si>
  <si>
    <t>FIR WAGE CALL FIREFIGHTERS</t>
  </si>
  <si>
    <t>FIR WAGE STATION COVERAGE</t>
  </si>
  <si>
    <t>FIR WAGE OVERNIGHT COVERAGE</t>
  </si>
  <si>
    <t>FIR WAGE OVERTIME</t>
  </si>
  <si>
    <t>51316</t>
  </si>
  <si>
    <t>FIR WAGE HOLIDAY F/T OT</t>
  </si>
  <si>
    <t>FIR WAGE LONGEVITY</t>
  </si>
  <si>
    <t>FIR WAGE TRAINING</t>
  </si>
  <si>
    <t>22005</t>
  </si>
  <si>
    <t>FIR ELECTRICITY</t>
  </si>
  <si>
    <t>FIR NATURAL GAS</t>
  </si>
  <si>
    <t>FIR WATER</t>
  </si>
  <si>
    <t>FIR MAINT-BLDG</t>
  </si>
  <si>
    <t>52420</t>
  </si>
  <si>
    <t>FIR MAINT-RADIO</t>
  </si>
  <si>
    <t>52430</t>
  </si>
  <si>
    <t>FIR MAINT-ALARM</t>
  </si>
  <si>
    <t>FIR MAINT-VEH &amp; EQUIP</t>
  </si>
  <si>
    <t>52720</t>
  </si>
  <si>
    <t>FIR EQUIPMT RENTAL</t>
  </si>
  <si>
    <t>FIR MEDICAL</t>
  </si>
  <si>
    <t>FIR MTG/CONF/LICENSES</t>
  </si>
  <si>
    <t>FIR PHONE/COMMUNICATIONS</t>
  </si>
  <si>
    <t>FIR POSTAGE</t>
  </si>
  <si>
    <t>FIR PRINTING</t>
  </si>
  <si>
    <t>FIR ADVERTISING</t>
  </si>
  <si>
    <t>53620</t>
  </si>
  <si>
    <t>FIR EXTINGUISHER RE-CHRG</t>
  </si>
  <si>
    <t>FIR PROFESSIONAL SRVS</t>
  </si>
  <si>
    <t>53900</t>
  </si>
  <si>
    <t>FIR OXYGEN/AIR FILLS</t>
  </si>
  <si>
    <t>FIR SUPPLIES-OFC</t>
  </si>
  <si>
    <t>FIR SUPPLIES-BLDG</t>
  </si>
  <si>
    <t>54400</t>
  </si>
  <si>
    <t>FIR SUPPLIES-EQUIP</t>
  </si>
  <si>
    <t>FIR SUPPLIES-COMPUTER</t>
  </si>
  <si>
    <t>FIR SUPPLIES-VEH</t>
  </si>
  <si>
    <t>55050</t>
  </si>
  <si>
    <t>FIR SUPPLIES-MEDICAL</t>
  </si>
  <si>
    <t>FIR SUPPLIES-MISC</t>
  </si>
  <si>
    <t>55810</t>
  </si>
  <si>
    <t>FIR SUPPLIES-PERSONNEL</t>
  </si>
  <si>
    <t>FIR PUBLICATIONS</t>
  </si>
  <si>
    <t>FIR TRAVEL EXPENSE</t>
  </si>
  <si>
    <t>FIR PROF DEVELOP</t>
  </si>
  <si>
    <t>FIR DUES, PUBL &amp; MMBRSHPS</t>
  </si>
  <si>
    <t>FIR MISC EXPENSE</t>
  </si>
  <si>
    <t>FIR OFC EQUIP &amp; FURNITURE</t>
  </si>
  <si>
    <t>58530</t>
  </si>
  <si>
    <t>FIR VEH EQUIPMENT</t>
  </si>
  <si>
    <t>58580</t>
  </si>
  <si>
    <t>FIR MEDICAL EQUIPMENT</t>
  </si>
  <si>
    <t>58590</t>
  </si>
  <si>
    <t>FIR ADDITIONAL EQUIPMENT</t>
  </si>
  <si>
    <t>24101</t>
  </si>
  <si>
    <t>INS SAL BUILDING INSP (APPT'D)</t>
  </si>
  <si>
    <t>51122</t>
  </si>
  <si>
    <t>INS SAL GAS/PLUMB INSP</t>
  </si>
  <si>
    <t>51124</t>
  </si>
  <si>
    <t>INS SAL WIRING INSP</t>
  </si>
  <si>
    <t>INS SAL LONGEVITY</t>
  </si>
  <si>
    <t>51491</t>
  </si>
  <si>
    <t>INS SAL BLDG INSP STIPEND</t>
  </si>
  <si>
    <t>24102</t>
  </si>
  <si>
    <t>INS WAGE ALT BLDG INSPECTOR</t>
  </si>
  <si>
    <t>51141</t>
  </si>
  <si>
    <t>INS WAGE ADMIN ASST</t>
  </si>
  <si>
    <t>INS WAGE LONGEVITY</t>
  </si>
  <si>
    <t>24105</t>
  </si>
  <si>
    <t>INS PHONE/COMMUNICATIONS</t>
  </si>
  <si>
    <t>INS POSTAGE</t>
  </si>
  <si>
    <t>INS OFFICE SUPPLIES</t>
  </si>
  <si>
    <t>INS FORMS</t>
  </si>
  <si>
    <t>INS PUBLICATIONS</t>
  </si>
  <si>
    <t>INS TRAVEL EXPENSE</t>
  </si>
  <si>
    <t>INS DUES, PUBL &amp; MMBRSHPS</t>
  </si>
  <si>
    <t>INS OFC EQUIP/FURNITURE</t>
  </si>
  <si>
    <t>24501</t>
  </si>
  <si>
    <t>SEALER WEIGHTS/MEASURES</t>
  </si>
  <si>
    <t>29201</t>
  </si>
  <si>
    <t>ACO SAL ANIMAL CONTL OFCR</t>
  </si>
  <si>
    <t>29205</t>
  </si>
  <si>
    <t>ACO EXPENSES</t>
  </si>
  <si>
    <t>29401</t>
  </si>
  <si>
    <t>AIN SAL ANIMAL INSPECTOR</t>
  </si>
  <si>
    <t>29405</t>
  </si>
  <si>
    <t>AIN RABID ANIMAL SRVS</t>
  </si>
  <si>
    <t>ANI TRAVEL EXPENSE</t>
  </si>
  <si>
    <t>29501</t>
  </si>
  <si>
    <t>TRW SAL TREE WARDEN</t>
  </si>
  <si>
    <t>29502</t>
  </si>
  <si>
    <t>TRW WAGE OVERTIME</t>
  </si>
  <si>
    <t>29505</t>
  </si>
  <si>
    <t>51970</t>
  </si>
  <si>
    <t>TRW MEAL ALLOWANCE</t>
  </si>
  <si>
    <t>52960</t>
  </si>
  <si>
    <t>TRW CONTR TREE REMOVAL</t>
  </si>
  <si>
    <t>53870</t>
  </si>
  <si>
    <t>TRW SPECIAL DETAIL</t>
  </si>
  <si>
    <t>TRW MISC SUPPLIES</t>
  </si>
  <si>
    <t>TRW DUES, PUBL &amp; MMBRSHPS</t>
  </si>
  <si>
    <t>30205</t>
  </si>
  <si>
    <t>56950</t>
  </si>
  <si>
    <t>SCH ASSESSMENT - MASCO</t>
  </si>
  <si>
    <t>56951</t>
  </si>
  <si>
    <t>MASCO BLDG DEBT SERVICE</t>
  </si>
  <si>
    <t>30405</t>
  </si>
  <si>
    <t>56900</t>
  </si>
  <si>
    <t>SCH ASSESSMENT - ESSEX NS TECH</t>
  </si>
  <si>
    <t>41102</t>
  </si>
  <si>
    <t>STM-STORMWATER MNGT STIPEND</t>
  </si>
  <si>
    <t>41105</t>
  </si>
  <si>
    <t>53003</t>
  </si>
  <si>
    <t>STM-STORMWATER MNGT CONSULTNT</t>
  </si>
  <si>
    <t>42001</t>
  </si>
  <si>
    <t>HWY SAL HIGHWAY SUPT</t>
  </si>
  <si>
    <t>HWY SAL LONGEVITY</t>
  </si>
  <si>
    <t>42002</t>
  </si>
  <si>
    <t>HWY WAGE F/T LABOR</t>
  </si>
  <si>
    <t>HWY WAGE ADMIN ASSISTANT</t>
  </si>
  <si>
    <t>HWY WAGE OVERTIME</t>
  </si>
  <si>
    <t>51315</t>
  </si>
  <si>
    <t>HWY WAGE COMPOSTING OT</t>
  </si>
  <si>
    <t>HWY WAGE LONGEVITY</t>
  </si>
  <si>
    <t>42005</t>
  </si>
  <si>
    <t>51201</t>
  </si>
  <si>
    <t>HWY POL SP DETAIL/FLAGMAN</t>
  </si>
  <si>
    <t>HWY EMPLOYEE LICENSES</t>
  </si>
  <si>
    <t>HWY CLOTHING/BOOT ALLOW</t>
  </si>
  <si>
    <t>HWY MEAL ALLOWANCE</t>
  </si>
  <si>
    <t>HWY ELECTRICITY</t>
  </si>
  <si>
    <t>HWY NATURAL GAS</t>
  </si>
  <si>
    <t>HWY BUILDING MAINT</t>
  </si>
  <si>
    <t>52460</t>
  </si>
  <si>
    <t>HWY EQUIPMENT MAINT</t>
  </si>
  <si>
    <t>52470</t>
  </si>
  <si>
    <t>HWY SWEEPER MAINT</t>
  </si>
  <si>
    <t>HWY RADIO REPAIRS</t>
  </si>
  <si>
    <t>HWY EQUIPMENT RENTAL</t>
  </si>
  <si>
    <t>52950</t>
  </si>
  <si>
    <t>HWY LINE PAINTING</t>
  </si>
  <si>
    <t>HWY PHONE/COMMUNICATIONS</t>
  </si>
  <si>
    <t>HWY POSTAGE</t>
  </si>
  <si>
    <t>HWY ADVERTISING, BIDS</t>
  </si>
  <si>
    <t>HWY MISC CLEANING</t>
  </si>
  <si>
    <t>53820</t>
  </si>
  <si>
    <t>HWY DRUG TESTING</t>
  </si>
  <si>
    <t>54100</t>
  </si>
  <si>
    <t>HWY GASOLINE &amp; DIESEL</t>
  </si>
  <si>
    <t>HWY OFFICE SUPPLIES</t>
  </si>
  <si>
    <t>HWY CUSTODIAL SUPPLIES</t>
  </si>
  <si>
    <t>54810</t>
  </si>
  <si>
    <t>HWY VEHICLE OIL &amp; LUBE</t>
  </si>
  <si>
    <t>54820</t>
  </si>
  <si>
    <t>HWY VEHICLE TIRES</t>
  </si>
  <si>
    <t>54830</t>
  </si>
  <si>
    <t>HWY VEHICLE PARTS</t>
  </si>
  <si>
    <t>HWY MEDICAL SUPPLIES</t>
  </si>
  <si>
    <t>55300</t>
  </si>
  <si>
    <t>HWY SUPPLIES</t>
  </si>
  <si>
    <t>55310</t>
  </si>
  <si>
    <t>HWY ROAD MATERIALS</t>
  </si>
  <si>
    <t>55320</t>
  </si>
  <si>
    <t>HWY OXYGEN</t>
  </si>
  <si>
    <t>HWY FOUL WEATHER GEAR</t>
  </si>
  <si>
    <t>55820</t>
  </si>
  <si>
    <t>HWY SAFETY GEAR</t>
  </si>
  <si>
    <t>HWY COMPOSTING EXP</t>
  </si>
  <si>
    <t>HWY DUES, PUBL &amp; MMBRSHPS</t>
  </si>
  <si>
    <t>58400</t>
  </si>
  <si>
    <t>HWY ROAD/BRIDGE/SIDEWALK</t>
  </si>
  <si>
    <t>HWY OFC EQUIP/FURNITURE</t>
  </si>
  <si>
    <t>42008</t>
  </si>
  <si>
    <t>52731</t>
  </si>
  <si>
    <t>LEASE VEHICLE</t>
  </si>
  <si>
    <t>42302</t>
  </si>
  <si>
    <t>S&amp;I WAGE OVERTIME</t>
  </si>
  <si>
    <t>51330</t>
  </si>
  <si>
    <t>S&amp;I WAGE ADD'L HELP</t>
  </si>
  <si>
    <t>42305</t>
  </si>
  <si>
    <t>S&amp;I MEAL ALLOWANCE</t>
  </si>
  <si>
    <t>S&amp;I VECHICLE MAINT</t>
  </si>
  <si>
    <t>52730</t>
  </si>
  <si>
    <t>S&amp;I EQUIPMENT RENTAL</t>
  </si>
  <si>
    <t>S&amp;I WEATHER SERVICE</t>
  </si>
  <si>
    <t>S&amp;I GASOLINE/DIESEL</t>
  </si>
  <si>
    <t>S&amp;I SAND</t>
  </si>
  <si>
    <t>55330</t>
  </si>
  <si>
    <t>S&amp;I SALT</t>
  </si>
  <si>
    <t>S&amp;I CUTTING EDGES</t>
  </si>
  <si>
    <t>42405</t>
  </si>
  <si>
    <t>43005</t>
  </si>
  <si>
    <t>52910</t>
  </si>
  <si>
    <t>REF RUBBISH COLLECTION</t>
  </si>
  <si>
    <t>52940</t>
  </si>
  <si>
    <t>REF HAZARDOUS WASTE COLLECT'N</t>
  </si>
  <si>
    <t>43305</t>
  </si>
  <si>
    <t>RCY POSTAGE</t>
  </si>
  <si>
    <t>RCY PRINTING / ADVERTISING</t>
  </si>
  <si>
    <t>49201</t>
  </si>
  <si>
    <t>P&amp;C SAL SUPERINTENDENT</t>
  </si>
  <si>
    <t>P&amp;C SAL LONGEVITY</t>
  </si>
  <si>
    <t>49202</t>
  </si>
  <si>
    <t>P&amp;C WAGE EQUIP OPERATOR / FT</t>
  </si>
  <si>
    <t>51131</t>
  </si>
  <si>
    <t>P&amp;C WAGE LABOR / FT</t>
  </si>
  <si>
    <t>P&amp;C WAGE LABOR / PT</t>
  </si>
  <si>
    <t>P&amp;C WAGE CLERICAL (P/T)</t>
  </si>
  <si>
    <t>P&amp;C WAGE OVERTIME</t>
  </si>
  <si>
    <t>P&amp;C WAGE LONGEVITY</t>
  </si>
  <si>
    <t>49205</t>
  </si>
  <si>
    <t>P&amp;C EDUCATION/LICENSE REIMB</t>
  </si>
  <si>
    <t>P&amp;C UNIFORMS</t>
  </si>
  <si>
    <t>P&amp;C MEAL ALLOWANCE</t>
  </si>
  <si>
    <t>P&amp;C ELECTRICITY</t>
  </si>
  <si>
    <t>P&amp;C NATURAL GAS</t>
  </si>
  <si>
    <t>P&amp;C WATER</t>
  </si>
  <si>
    <t>P&amp;C BLDG &amp; GROUNDS MAINT</t>
  </si>
  <si>
    <t>P&amp;C VEH &amp; EQUIP MAINT</t>
  </si>
  <si>
    <t>P&amp;C EQUIPMENT RENTAL</t>
  </si>
  <si>
    <t>P&amp;C CONSULTANTS</t>
  </si>
  <si>
    <t>P&amp;C PHONE/COMMUNICATIONS</t>
  </si>
  <si>
    <t>P&amp;C POSTAGE</t>
  </si>
  <si>
    <t>P&amp;C ADVERTISING</t>
  </si>
  <si>
    <t>P&amp;C SRVS</t>
  </si>
  <si>
    <t>P&amp;C OFFICE SUPPLIES</t>
  </si>
  <si>
    <t>54310</t>
  </si>
  <si>
    <t>P&amp;C PUBLIC WORKS</t>
  </si>
  <si>
    <t>54330</t>
  </si>
  <si>
    <t>P&amp;C BLDG MAINT</t>
  </si>
  <si>
    <t>P&amp;C CUSTODIAL</t>
  </si>
  <si>
    <t>54610</t>
  </si>
  <si>
    <t>P&amp;C GROUNDSKEEPING</t>
  </si>
  <si>
    <t>P&amp;C VEH, OIL &amp; LUBE</t>
  </si>
  <si>
    <t>P&amp;C MEDICAL SUPPLIES</t>
  </si>
  <si>
    <t>P&amp;C ANIMAL PICK UP SUPPLIES</t>
  </si>
  <si>
    <t>P&amp;C FLARE MAINT/SUPPLIES</t>
  </si>
  <si>
    <t>55350</t>
  </si>
  <si>
    <t>P&amp;C PUBLICATIONS</t>
  </si>
  <si>
    <t>P&amp;C MISC SUPPLIES</t>
  </si>
  <si>
    <t>55830</t>
  </si>
  <si>
    <t>P&amp;C RECREATION</t>
  </si>
  <si>
    <t>55831</t>
  </si>
  <si>
    <t>P&amp;C TENNIS COURTS</t>
  </si>
  <si>
    <t>BOH SAL-HEALTH AGENT</t>
  </si>
  <si>
    <t>BOH SAL LONGEVITY</t>
  </si>
  <si>
    <t>51202</t>
  </si>
  <si>
    <t>BOH WAGES-ADMIN ASSISTANT</t>
  </si>
  <si>
    <t>51143</t>
  </si>
  <si>
    <t>BOH WAGES-SECRETARY</t>
  </si>
  <si>
    <t>51205</t>
  </si>
  <si>
    <t>BOH TRAINING</t>
  </si>
  <si>
    <t>52920</t>
  </si>
  <si>
    <t>BOH BURY DEAD ANIMALS</t>
  </si>
  <si>
    <t>BOH VISITING NURSES</t>
  </si>
  <si>
    <t>BOH PHONE/COMMUNICATIONS</t>
  </si>
  <si>
    <t>BOH POSTAGE</t>
  </si>
  <si>
    <t>BOH PROFESSIONAL SRVS</t>
  </si>
  <si>
    <t>BOH OFFICE SUPPLIES</t>
  </si>
  <si>
    <t>55400</t>
  </si>
  <si>
    <t>BOH FIELD SUPPLIES</t>
  </si>
  <si>
    <t>BOH TRAVEL EXPENSE</t>
  </si>
  <si>
    <t>BOH DUES, PUBL &amp; MMBRSHPS</t>
  </si>
  <si>
    <t>BOH MISCELLANEOUS</t>
  </si>
  <si>
    <t>54101</t>
  </si>
  <si>
    <t>COA SAL DIRECTOR (APPNT'D)</t>
  </si>
  <si>
    <t>54102</t>
  </si>
  <si>
    <t>COA WAGE VAN DRIVERS</t>
  </si>
  <si>
    <t>COA WAGE SECRETARY</t>
  </si>
  <si>
    <t>COA WAGE LONGEVITY</t>
  </si>
  <si>
    <t>54105</t>
  </si>
  <si>
    <t>COA FIR ALARM MAINT</t>
  </si>
  <si>
    <t>COA - VEHICLE MAINT</t>
  </si>
  <si>
    <t>COA POSTAGE/MAILING</t>
  </si>
  <si>
    <t>COA OFFICE SUPPLIES</t>
  </si>
  <si>
    <t>COA TRAVEL EXPENSE</t>
  </si>
  <si>
    <t>COA DUES, PUBL &amp; MMBRSHPS</t>
  </si>
  <si>
    <t>COA OTHER EXPENSES</t>
  </si>
  <si>
    <t>54605</t>
  </si>
  <si>
    <t>VET CONTR VETERAN SRVS</t>
  </si>
  <si>
    <t>VET POSTAGE</t>
  </si>
  <si>
    <t>VET OFFICE SUPPLIES</t>
  </si>
  <si>
    <t>VET TRAVEL EXPENSE</t>
  </si>
  <si>
    <t>VET DUES, PUBL &amp; MMBRSHPS</t>
  </si>
  <si>
    <t>57700</t>
  </si>
  <si>
    <t>VET VETERAN'S BENEFITS</t>
  </si>
  <si>
    <t>54805</t>
  </si>
  <si>
    <t>SOLDIER/SAILOR GRAVES</t>
  </si>
  <si>
    <t>61001</t>
  </si>
  <si>
    <t>LIB SAL LIBRARY DIRECTOR</t>
  </si>
  <si>
    <t>LIB SAL CHILDREN'S LIBRARIAN</t>
  </si>
  <si>
    <t>LIB SAL REFERENCE LIBRARIAN</t>
  </si>
  <si>
    <t>51123</t>
  </si>
  <si>
    <t>LIB SAL CIRCULATION/ADULT SVRS</t>
  </si>
  <si>
    <t>LIB SAL LONGEVITY</t>
  </si>
  <si>
    <t>61002</t>
  </si>
  <si>
    <t>LIB WAGE  F/T EMPLOYEES</t>
  </si>
  <si>
    <t>LIB WAGE  P/T EMPLOYEES</t>
  </si>
  <si>
    <t>LIB WAGE LONGEVITY</t>
  </si>
  <si>
    <t>61005</t>
  </si>
  <si>
    <t>LIB ENERGY-ELECTRICITY</t>
  </si>
  <si>
    <t>LIB NATURAL GAS</t>
  </si>
  <si>
    <t>LIB NON-ENERGY, WATER</t>
  </si>
  <si>
    <t>LIB RPR/MAINT ANTICIPATED</t>
  </si>
  <si>
    <t>LIB CONTR CLEANING SERV</t>
  </si>
  <si>
    <t>LIB RPR/MAINT UNANTICIPATED</t>
  </si>
  <si>
    <t>53053</t>
  </si>
  <si>
    <t>LIB SRVC BUREAU FEE</t>
  </si>
  <si>
    <t>LIB PHONE/COMMUNICATIONS</t>
  </si>
  <si>
    <t>LIB POSTAGE</t>
  </si>
  <si>
    <t>LIB ADVERTISING</t>
  </si>
  <si>
    <t>LIB NETWORK ADMIN</t>
  </si>
  <si>
    <t>54000</t>
  </si>
  <si>
    <t>LIB SUPPORT SUPPLIES</t>
  </si>
  <si>
    <t>LIB OFFICE SUPPLIES</t>
  </si>
  <si>
    <t>54220</t>
  </si>
  <si>
    <t>LIB COPIER</t>
  </si>
  <si>
    <t>LIB BUILDING MAINT</t>
  </si>
  <si>
    <t>LIB CUSTODIAL SUPPLIES</t>
  </si>
  <si>
    <t>LIB TRAVEL EXPENSE</t>
  </si>
  <si>
    <t>LIB DUES, PUBL &amp; MMBRSHPS</t>
  </si>
  <si>
    <t>58500</t>
  </si>
  <si>
    <t>LIB EQUIPMENT</t>
  </si>
  <si>
    <t>69105</t>
  </si>
  <si>
    <t>POSTAGE</t>
  </si>
  <si>
    <t>MISCELLANEOUS EXPENSES</t>
  </si>
  <si>
    <t>69205</t>
  </si>
  <si>
    <t>51129</t>
  </si>
  <si>
    <t>CUSTODIAL WAGES</t>
  </si>
  <si>
    <t>52780</t>
  </si>
  <si>
    <t>RENTAL OF EQUIPMENT</t>
  </si>
  <si>
    <t>SRVS</t>
  </si>
  <si>
    <t>53500</t>
  </si>
  <si>
    <t>MARCHING BAND-MEMORIAL DAY</t>
  </si>
  <si>
    <t>53600</t>
  </si>
  <si>
    <t>MARCHING BAND VETERAN'S DAY</t>
  </si>
  <si>
    <t>MISC SUPPLIES</t>
  </si>
  <si>
    <t>71005</t>
  </si>
  <si>
    <t>CONTRACTED SRVS</t>
  </si>
  <si>
    <t>59111</t>
  </si>
  <si>
    <t>L/T PRN 2011 GO BOND</t>
  </si>
  <si>
    <t>59112</t>
  </si>
  <si>
    <t>L/T PRN 2012 GO BOND</t>
  </si>
  <si>
    <t>59211</t>
  </si>
  <si>
    <t>L/T INT 2011 GO BOND</t>
  </si>
  <si>
    <t>59212</t>
  </si>
  <si>
    <t>L/T INT 2012 GO BOND</t>
  </si>
  <si>
    <t>75205</t>
  </si>
  <si>
    <t>59500</t>
  </si>
  <si>
    <t>S/T INT TEMP LOANS/BANS</t>
  </si>
  <si>
    <t>59503</t>
  </si>
  <si>
    <t>BAN PYDWN-FIRE RESCUE</t>
  </si>
  <si>
    <t>59504</t>
  </si>
  <si>
    <t>BAN PYDWN-FIRE LADDER TRCK</t>
  </si>
  <si>
    <t>59505</t>
  </si>
  <si>
    <t>BAN PYDWN-CATCH BASN CLEAN</t>
  </si>
  <si>
    <t>82084</t>
  </si>
  <si>
    <t>56390</t>
  </si>
  <si>
    <t>MOSQUITO CONTROL</t>
  </si>
  <si>
    <t>56400</t>
  </si>
  <si>
    <t>AIR POLLUTION CONTROL</t>
  </si>
  <si>
    <t>56410</t>
  </si>
  <si>
    <t>METRO AREA PLANNING</t>
  </si>
  <si>
    <t>56610</t>
  </si>
  <si>
    <t>MBTA ASSESSMENT</t>
  </si>
  <si>
    <t>56700</t>
  </si>
  <si>
    <t>SCHOOL CHOICE ASSESSMENT</t>
  </si>
  <si>
    <t>56710</t>
  </si>
  <si>
    <t>RMV NON-RENEWAL SURCHARGE</t>
  </si>
  <si>
    <t>56992</t>
  </si>
  <si>
    <t>ESSEX COUNTY REGIONAL COMM CTR</t>
  </si>
  <si>
    <t>91005</t>
  </si>
  <si>
    <t>51700</t>
  </si>
  <si>
    <t>ESSEX RETIREMENT</t>
  </si>
  <si>
    <t>91305</t>
  </si>
  <si>
    <t>51720</t>
  </si>
  <si>
    <t>INSURANCE, UNEMPLOYMENT</t>
  </si>
  <si>
    <t>91505</t>
  </si>
  <si>
    <t>51730</t>
  </si>
  <si>
    <t>MIIA HEALTH BENEFIT TRUST</t>
  </si>
  <si>
    <t>51740</t>
  </si>
  <si>
    <t>BOSTON LIFE</t>
  </si>
  <si>
    <t>51750</t>
  </si>
  <si>
    <t>MEDICARE TAX - 1.45%</t>
  </si>
  <si>
    <t>51770</t>
  </si>
  <si>
    <t>ADMINISTRATIVE FEES</t>
  </si>
  <si>
    <t>51771</t>
  </si>
  <si>
    <t>HRA INPATIENT HOSPITAL</t>
  </si>
  <si>
    <t>91605</t>
  </si>
  <si>
    <t>WORKMAN'S COMP</t>
  </si>
  <si>
    <t>57400</t>
  </si>
  <si>
    <t>PROP., LIAB.</t>
  </si>
  <si>
    <t>57430</t>
  </si>
  <si>
    <t>ACCIDENT, POLICE</t>
  </si>
  <si>
    <t>57440</t>
  </si>
  <si>
    <t>SURETY BONDS</t>
  </si>
  <si>
    <t>91801</t>
  </si>
  <si>
    <t>SALARY RESERVE</t>
  </si>
  <si>
    <t>99200</t>
  </si>
  <si>
    <t>59601</t>
  </si>
  <si>
    <t>TRFR TO UNEMPLOYMENT COMP</t>
  </si>
  <si>
    <t>59602</t>
  </si>
  <si>
    <t>TRFR TO COMP ABSENSES</t>
  </si>
  <si>
    <t>59603</t>
  </si>
  <si>
    <t>TRFR TO SP IDEMNITY LEAVE</t>
  </si>
  <si>
    <t>59604</t>
  </si>
  <si>
    <t>TRFR TO STABILIZATION</t>
  </si>
  <si>
    <t>59605</t>
  </si>
  <si>
    <t>TRFR TO CAPITAL STAB</t>
  </si>
  <si>
    <t>59610</t>
  </si>
  <si>
    <t>TRFR TO OPEB (GF)</t>
  </si>
  <si>
    <t>10301</t>
  </si>
  <si>
    <t>51100</t>
  </si>
  <si>
    <t>SCH - SALARIES &amp; WAGES</t>
  </si>
  <si>
    <t>SCH - UTILITIES</t>
  </si>
  <si>
    <t>SCH - FACILITIES (RPR &amp; MAINT)</t>
  </si>
  <si>
    <t>SCH - PROFESSIONAL DEVELOPMT</t>
  </si>
  <si>
    <t>SCH - SPECIAL EDUCATION</t>
  </si>
  <si>
    <t>53300</t>
  </si>
  <si>
    <t>SCH - TRANSPORTATION</t>
  </si>
  <si>
    <t>SCH - FOOD SRVS</t>
  </si>
  <si>
    <t>SCH - SUPPLIES &amp; EQUIPMENT</t>
  </si>
  <si>
    <t>SCH - CAPITAL EQUIPMENT</t>
  </si>
  <si>
    <t>GENERAL GOVERNMENT - SALARY &amp; WAGES</t>
  </si>
  <si>
    <t>CULTURE &amp; RECREATION - SALARY &amp; WAGES</t>
  </si>
  <si>
    <t>HUMAN SERVICES - SALARY &amp; WAGES</t>
  </si>
  <si>
    <t>PUBLIC WORKS &amp; FACILITIES - SALARY &amp; WAGES</t>
  </si>
  <si>
    <t>PUBLIC SAFETY - SALARY &amp; WAGES</t>
  </si>
  <si>
    <t>GENERAL GOVERNMENT</t>
  </si>
  <si>
    <t>RESERVE FUND</t>
  </si>
  <si>
    <t>PUBLIC SAFETY</t>
  </si>
  <si>
    <t>PUBLIC WORKS &amp; FACILITIES</t>
  </si>
  <si>
    <t>HUMAN SERVICES</t>
  </si>
  <si>
    <t>CULTURE AND RECREATION</t>
  </si>
  <si>
    <t>DEBT SERVICE</t>
  </si>
  <si>
    <t>SALARY &amp; WAGES</t>
  </si>
  <si>
    <t>OTHER</t>
  </si>
  <si>
    <t>BUDGETED RESERVE FUNDS</t>
  </si>
  <si>
    <t xml:space="preserve">BUDGETED RESERVE FUNDS:  </t>
  </si>
  <si>
    <t xml:space="preserve">GENERAL FUND - OTHER EXPENSES:  </t>
  </si>
  <si>
    <t xml:space="preserve">PUBLIC SAFETY - OTHER EXPENSES:  </t>
  </si>
  <si>
    <t xml:space="preserve">SCHOOL ASSESSMENTS - OTHER EXPENSES:  </t>
  </si>
  <si>
    <t xml:space="preserve">HUMAN SERVICES - OTHER EXPENSES:  </t>
  </si>
  <si>
    <t xml:space="preserve">CULTURE &amp; RECREATION - OTHER EXPENSES:  </t>
  </si>
  <si>
    <t>EDUCATION</t>
  </si>
  <si>
    <t>OTHER ASSESSMENTS</t>
  </si>
  <si>
    <t xml:space="preserve">DEBT SERVICE:  </t>
  </si>
  <si>
    <t xml:space="preserve">ELEMENTARY SCHOOL:  </t>
  </si>
  <si>
    <t>ELEMENTARY SCHOOL</t>
  </si>
  <si>
    <t>SALARIES &amp; WAGES</t>
  </si>
  <si>
    <t>EXPENSES</t>
  </si>
  <si>
    <t xml:space="preserve">EMPLOYEE PENSION &amp; BENEFITS:  </t>
  </si>
  <si>
    <t>EMPLOYEE PENSION &amp; BENEFITS</t>
  </si>
  <si>
    <t>PROPERTY &amp; LIABILITY</t>
  </si>
  <si>
    <t xml:space="preserve">PROPERTY &amp; LIABILITY:  </t>
  </si>
  <si>
    <t>FY18 - EXCESS APPROPRIATIONS</t>
  </si>
  <si>
    <t>OTHER EXPENSES</t>
  </si>
  <si>
    <t>FIXED / CLASSIFIED</t>
  </si>
  <si>
    <t>RESERVES</t>
  </si>
  <si>
    <t>TRANFRS/ADJS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</si>
</sst>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HLV"/>
    </font>
    <font>
      <sz val="12"/>
      <name val="Helv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20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14"/>
      <color rgb="FF000000"/>
      <name val="Arial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69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>
      <alignment vertical="center"/>
    </xf>
    <xf numFmtId="0" fontId="21" fillId="0" borderId="0"/>
    <xf numFmtId="9" fontId="21" fillId="0" borderId="0" applyFont="0" applyFill="0" applyBorder="0" applyAlignment="0" applyProtection="0"/>
    <xf numFmtId="3" fontId="22" fillId="0" borderId="0"/>
    <xf numFmtId="43" fontId="22" fillId="0" borderId="0" applyFont="0" applyFill="0" applyBorder="0" applyAlignment="0" applyProtection="0"/>
    <xf numFmtId="0" fontId="20" fillId="0" borderId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0" borderId="0"/>
    <xf numFmtId="39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</cellStyleXfs>
  <cellXfs count="20">
    <xf numFmtId="0" fontId="0" fillId="0" borderId="0" xfId="0"/>
    <xf numFmtId="43" fontId="0" fillId="0" borderId="0" xfId="1" applyFont="1"/>
    <xf numFmtId="0" fontId="0" fillId="33" borderId="0" xfId="0" applyFill="1"/>
    <xf numFmtId="43" fontId="0" fillId="33" borderId="0" xfId="1" applyFont="1" applyFill="1"/>
    <xf numFmtId="43" fontId="0" fillId="33" borderId="0" xfId="1" applyFont="1" applyFill="1" applyAlignment="1">
      <alignment horizontal="right"/>
    </xf>
    <xf numFmtId="43" fontId="24" fillId="0" borderId="0" xfId="1" applyFont="1" applyBorder="1" applyAlignment="1">
      <alignment vertical="center"/>
    </xf>
    <xf numFmtId="43" fontId="25" fillId="0" borderId="0" xfId="1" applyFont="1"/>
    <xf numFmtId="43" fontId="25" fillId="0" borderId="0" xfId="1" applyFont="1" applyBorder="1"/>
    <xf numFmtId="43" fontId="24" fillId="0" borderId="0" xfId="1" applyFont="1" applyBorder="1" applyAlignment="1">
      <alignment horizontal="left" vertical="center" indent="1"/>
    </xf>
    <xf numFmtId="43" fontId="24" fillId="0" borderId="0" xfId="1" applyFont="1" applyBorder="1" applyAlignment="1">
      <alignment horizontal="left" vertical="center"/>
    </xf>
    <xf numFmtId="0" fontId="26" fillId="0" borderId="0" xfId="0" applyFont="1"/>
    <xf numFmtId="0" fontId="27" fillId="0" borderId="0" xfId="0" applyFont="1"/>
    <xf numFmtId="43" fontId="25" fillId="0" borderId="10" xfId="1" applyFont="1" applyBorder="1"/>
    <xf numFmtId="43" fontId="0" fillId="34" borderId="0" xfId="1" applyFont="1" applyFill="1"/>
    <xf numFmtId="43" fontId="25" fillId="35" borderId="0" xfId="1" applyFont="1" applyFill="1"/>
    <xf numFmtId="43" fontId="25" fillId="35" borderId="11" xfId="1" applyFont="1" applyFill="1" applyBorder="1"/>
    <xf numFmtId="0" fontId="29" fillId="0" borderId="0" xfId="0" applyFont="1" applyAlignment="1">
      <alignment horizontal="center" vertical="center" wrapText="1"/>
    </xf>
    <xf numFmtId="43" fontId="29" fillId="0" borderId="0" xfId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3" fontId="28" fillId="0" borderId="12" xfId="1" applyFont="1" applyBorder="1" applyAlignment="1">
      <alignment horizontal="center" vertical="top"/>
    </xf>
  </cellXfs>
  <cellStyles count="169">
    <cellStyle name="20% - Accent1" xfId="19" builtinId="30" customBuiltin="1"/>
    <cellStyle name="20% - Accent1 2" xfId="63"/>
    <cellStyle name="20% - Accent1 2 2" xfId="113"/>
    <cellStyle name="20% - Accent1 3" xfId="80"/>
    <cellStyle name="20% - Accent1 3 2" xfId="114"/>
    <cellStyle name="20% - Accent1 4" xfId="99"/>
    <cellStyle name="20% - Accent1 4 2" xfId="115"/>
    <cellStyle name="20% - Accent2" xfId="23" builtinId="34" customBuiltin="1"/>
    <cellStyle name="20% - Accent2 2" xfId="64"/>
    <cellStyle name="20% - Accent2 2 2" xfId="116"/>
    <cellStyle name="20% - Accent2 3" xfId="82"/>
    <cellStyle name="20% - Accent2 3 2" xfId="117"/>
    <cellStyle name="20% - Accent2 4" xfId="101"/>
    <cellStyle name="20% - Accent2 4 2" xfId="118"/>
    <cellStyle name="20% - Accent3" xfId="27" builtinId="38" customBuiltin="1"/>
    <cellStyle name="20% - Accent3 2" xfId="65"/>
    <cellStyle name="20% - Accent3 2 2" xfId="119"/>
    <cellStyle name="20% - Accent3 3" xfId="84"/>
    <cellStyle name="20% - Accent3 3 2" xfId="120"/>
    <cellStyle name="20% - Accent3 4" xfId="103"/>
    <cellStyle name="20% - Accent3 4 2" xfId="121"/>
    <cellStyle name="20% - Accent4" xfId="31" builtinId="42" customBuiltin="1"/>
    <cellStyle name="20% - Accent4 2" xfId="66"/>
    <cellStyle name="20% - Accent4 2 2" xfId="122"/>
    <cellStyle name="20% - Accent4 3" xfId="86"/>
    <cellStyle name="20% - Accent4 3 2" xfId="123"/>
    <cellStyle name="20% - Accent4 4" xfId="105"/>
    <cellStyle name="20% - Accent4 4 2" xfId="124"/>
    <cellStyle name="20% - Accent5" xfId="35" builtinId="46" customBuiltin="1"/>
    <cellStyle name="20% - Accent5 2" xfId="67"/>
    <cellStyle name="20% - Accent5 2 2" xfId="125"/>
    <cellStyle name="20% - Accent5 3" xfId="88"/>
    <cellStyle name="20% - Accent5 3 2" xfId="126"/>
    <cellStyle name="20% - Accent5 4" xfId="107"/>
    <cellStyle name="20% - Accent5 4 2" xfId="127"/>
    <cellStyle name="20% - Accent6" xfId="39" builtinId="50" customBuiltin="1"/>
    <cellStyle name="20% - Accent6 2" xfId="68"/>
    <cellStyle name="20% - Accent6 2 2" xfId="128"/>
    <cellStyle name="20% - Accent6 3" xfId="90"/>
    <cellStyle name="20% - Accent6 3 2" xfId="129"/>
    <cellStyle name="20% - Accent6 4" xfId="109"/>
    <cellStyle name="20% - Accent6 4 2" xfId="130"/>
    <cellStyle name="40% - Accent1" xfId="20" builtinId="31" customBuiltin="1"/>
    <cellStyle name="40% - Accent1 2" xfId="69"/>
    <cellStyle name="40% - Accent1 2 2" xfId="131"/>
    <cellStyle name="40% - Accent1 3" xfId="81"/>
    <cellStyle name="40% - Accent1 3 2" xfId="132"/>
    <cellStyle name="40% - Accent1 4" xfId="100"/>
    <cellStyle name="40% - Accent1 4 2" xfId="133"/>
    <cellStyle name="40% - Accent2" xfId="24" builtinId="35" customBuiltin="1"/>
    <cellStyle name="40% - Accent2 2" xfId="70"/>
    <cellStyle name="40% - Accent2 2 2" xfId="134"/>
    <cellStyle name="40% - Accent2 3" xfId="83"/>
    <cellStyle name="40% - Accent2 3 2" xfId="135"/>
    <cellStyle name="40% - Accent2 4" xfId="102"/>
    <cellStyle name="40% - Accent2 4 2" xfId="136"/>
    <cellStyle name="40% - Accent3" xfId="28" builtinId="39" customBuiltin="1"/>
    <cellStyle name="40% - Accent3 2" xfId="71"/>
    <cellStyle name="40% - Accent3 2 2" xfId="137"/>
    <cellStyle name="40% - Accent3 3" xfId="85"/>
    <cellStyle name="40% - Accent3 3 2" xfId="138"/>
    <cellStyle name="40% - Accent3 4" xfId="104"/>
    <cellStyle name="40% - Accent3 4 2" xfId="139"/>
    <cellStyle name="40% - Accent4" xfId="32" builtinId="43" customBuiltin="1"/>
    <cellStyle name="40% - Accent4 2" xfId="72"/>
    <cellStyle name="40% - Accent4 2 2" xfId="140"/>
    <cellStyle name="40% - Accent4 3" xfId="87"/>
    <cellStyle name="40% - Accent4 3 2" xfId="141"/>
    <cellStyle name="40% - Accent4 4" xfId="106"/>
    <cellStyle name="40% - Accent4 4 2" xfId="142"/>
    <cellStyle name="40% - Accent5" xfId="36" builtinId="47" customBuiltin="1"/>
    <cellStyle name="40% - Accent5 2" xfId="73"/>
    <cellStyle name="40% - Accent5 2 2" xfId="143"/>
    <cellStyle name="40% - Accent5 3" xfId="89"/>
    <cellStyle name="40% - Accent5 3 2" xfId="144"/>
    <cellStyle name="40% - Accent5 4" xfId="108"/>
    <cellStyle name="40% - Accent5 4 2" xfId="145"/>
    <cellStyle name="40% - Accent6" xfId="40" builtinId="51" customBuiltin="1"/>
    <cellStyle name="40% - Accent6 2" xfId="74"/>
    <cellStyle name="40% - Accent6 2 2" xfId="146"/>
    <cellStyle name="40% - Accent6 3" xfId="91"/>
    <cellStyle name="40% - Accent6 3 2" xfId="147"/>
    <cellStyle name="40% - Accent6 4" xfId="110"/>
    <cellStyle name="40% - Accent6 4 2" xfId="14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4"/>
    <cellStyle name="Comma 3" xfId="51"/>
    <cellStyle name="Comma 4" xfId="55"/>
    <cellStyle name="Comma 4 2" xfId="79"/>
    <cellStyle name="Comma 4 2 2" xfId="150"/>
    <cellStyle name="Comma 4 3" xfId="149"/>
    <cellStyle name="Comma 5" xfId="59"/>
    <cellStyle name="Comma 5 2" xfId="95"/>
    <cellStyle name="Comma 5 2 2" xfId="152"/>
    <cellStyle name="Comma 5 3" xfId="151"/>
    <cellStyle name="Comma 6" xfId="61"/>
    <cellStyle name="Comma 6 2" xfId="153"/>
    <cellStyle name="Comma 7" xfId="75"/>
    <cellStyle name="Comma 7 2" xfId="154"/>
    <cellStyle name="Comma 8" xfId="97"/>
    <cellStyle name="Comma 8 2" xfId="155"/>
    <cellStyle name="Comma 9" xfId="43"/>
    <cellStyle name="Currency 2" xfId="58"/>
    <cellStyle name="Currency 2 2" xfId="94"/>
    <cellStyle name="Currency 2 2 2" xfId="157"/>
    <cellStyle name="Currency 2 3" xfId="156"/>
    <cellStyle name="Currency 3" xfId="77"/>
    <cellStyle name="Currency 4" xfId="45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12"/>
    <cellStyle name="Normal 11" xfId="42"/>
    <cellStyle name="Normal 2" xfId="47"/>
    <cellStyle name="Normal 2 2" xfId="52"/>
    <cellStyle name="Normal 2 3" xfId="111"/>
    <cellStyle name="Normal 3" xfId="48"/>
    <cellStyle name="Normal 4" xfId="50"/>
    <cellStyle name="Normal 5" xfId="54"/>
    <cellStyle name="Normal 5 2" xfId="78"/>
    <cellStyle name="Normal 5 2 2" xfId="159"/>
    <cellStyle name="Normal 5 3" xfId="158"/>
    <cellStyle name="Normal 6" xfId="56"/>
    <cellStyle name="Normal 6 2" xfId="92"/>
    <cellStyle name="Normal 6 2 2" xfId="161"/>
    <cellStyle name="Normal 6 3" xfId="160"/>
    <cellStyle name="Normal 7" xfId="60"/>
    <cellStyle name="Normal 7 2" xfId="162"/>
    <cellStyle name="Normal 8" xfId="62"/>
    <cellStyle name="Normal 8 2" xfId="163"/>
    <cellStyle name="Normal 9" xfId="96"/>
    <cellStyle name="Normal 9 2" xfId="164"/>
    <cellStyle name="Note 2" xfId="57"/>
    <cellStyle name="Note 2 2" xfId="93"/>
    <cellStyle name="Note 2 2 2" xfId="166"/>
    <cellStyle name="Note 2 3" xfId="165"/>
    <cellStyle name="Note 3" xfId="76"/>
    <cellStyle name="Note 3 2" xfId="167"/>
    <cellStyle name="Note 4" xfId="98"/>
    <cellStyle name="Note 4 2" xfId="168"/>
    <cellStyle name="Output" xfId="11" builtinId="21" customBuiltin="1"/>
    <cellStyle name="Percent 2" xfId="49"/>
    <cellStyle name="Percent 3" xfId="53"/>
    <cellStyle name="Percent 4" xfId="46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6"/>
  <sheetViews>
    <sheetView topLeftCell="A469" workbookViewId="0">
      <selection activeCell="A464" sqref="A464:XFD464"/>
    </sheetView>
  </sheetViews>
  <sheetFormatPr defaultRowHeight="15"/>
  <cols>
    <col min="1" max="2" width="8.7109375" customWidth="1"/>
    <col min="3" max="3" width="31.5703125" customWidth="1"/>
    <col min="4" max="4" width="13.28515625" style="1" customWidth="1"/>
    <col min="5" max="5" width="12.7109375" style="1" customWidth="1"/>
    <col min="6" max="7" width="13.28515625" style="1" customWidth="1"/>
    <col min="8" max="9" width="12.7109375" style="1" customWidth="1"/>
  </cols>
  <sheetData>
    <row r="1" spans="1:9" s="18" customFormat="1" ht="12" customHeight="1">
      <c r="A1" s="16" t="s">
        <v>0</v>
      </c>
      <c r="B1" s="16" t="s">
        <v>1</v>
      </c>
      <c r="C1" s="16" t="s">
        <v>2</v>
      </c>
      <c r="D1" s="17" t="s">
        <v>3</v>
      </c>
      <c r="E1" s="17" t="s">
        <v>766</v>
      </c>
      <c r="F1" s="17" t="s">
        <v>4</v>
      </c>
      <c r="G1" s="17" t="s">
        <v>5</v>
      </c>
      <c r="H1" s="17" t="s">
        <v>6</v>
      </c>
      <c r="I1" s="17" t="s">
        <v>7</v>
      </c>
    </row>
    <row r="2" spans="1:9" ht="12" customHeight="1"/>
    <row r="3" spans="1:9" ht="12" customHeight="1">
      <c r="A3" t="s">
        <v>52</v>
      </c>
      <c r="B3" t="s">
        <v>59</v>
      </c>
      <c r="C3" t="s">
        <v>60</v>
      </c>
      <c r="D3" s="1">
        <v>100000</v>
      </c>
      <c r="E3" s="1">
        <v>-20500</v>
      </c>
      <c r="F3" s="1">
        <v>79500</v>
      </c>
      <c r="G3" s="1">
        <v>0</v>
      </c>
      <c r="H3" s="1">
        <v>0</v>
      </c>
      <c r="I3" s="1">
        <v>79500</v>
      </c>
    </row>
    <row r="4" spans="1:9" ht="12" customHeight="1">
      <c r="A4" t="s">
        <v>703</v>
      </c>
      <c r="B4" t="s">
        <v>59</v>
      </c>
      <c r="C4" t="s">
        <v>704</v>
      </c>
      <c r="D4" s="1">
        <v>100000</v>
      </c>
      <c r="E4" s="1">
        <v>-41844</v>
      </c>
      <c r="F4" s="1">
        <v>58156</v>
      </c>
      <c r="G4" s="1">
        <v>0</v>
      </c>
      <c r="H4" s="1">
        <v>0</v>
      </c>
      <c r="I4" s="1">
        <v>58156</v>
      </c>
    </row>
    <row r="5" spans="1:9" ht="12" customHeight="1">
      <c r="A5" s="2"/>
      <c r="B5" s="2"/>
      <c r="C5" s="2"/>
      <c r="D5" s="3"/>
      <c r="E5" s="3"/>
      <c r="F5" s="3"/>
      <c r="G5" s="3"/>
      <c r="H5" s="4" t="s">
        <v>745</v>
      </c>
      <c r="I5" s="3">
        <f>SUM(I3:I4)</f>
        <v>137656</v>
      </c>
    </row>
    <row r="6" spans="1:9" ht="12" customHeight="1"/>
    <row r="7" spans="1:9" ht="12" customHeight="1"/>
    <row r="8" spans="1:9" ht="26.25">
      <c r="A8" s="10" t="s">
        <v>756</v>
      </c>
    </row>
    <row r="9" spans="1:9" ht="12" customHeight="1">
      <c r="A9" t="s">
        <v>8</v>
      </c>
      <c r="B9" t="s">
        <v>9</v>
      </c>
      <c r="C9" t="s">
        <v>10</v>
      </c>
      <c r="D9" s="1">
        <v>50</v>
      </c>
      <c r="E9" s="1">
        <v>0</v>
      </c>
      <c r="F9" s="1">
        <v>50</v>
      </c>
      <c r="G9" s="1">
        <v>0</v>
      </c>
      <c r="H9" s="1">
        <v>0</v>
      </c>
      <c r="I9" s="1">
        <v>50</v>
      </c>
    </row>
    <row r="10" spans="1:9" ht="12" customHeight="1">
      <c r="A10" t="s">
        <v>11</v>
      </c>
      <c r="B10" t="s">
        <v>9</v>
      </c>
      <c r="C10" t="s">
        <v>12</v>
      </c>
      <c r="D10" s="1">
        <v>5</v>
      </c>
      <c r="E10" s="1">
        <v>0</v>
      </c>
      <c r="F10" s="1">
        <v>5</v>
      </c>
      <c r="G10" s="1">
        <v>0</v>
      </c>
      <c r="H10" s="1">
        <v>0</v>
      </c>
      <c r="I10" s="1">
        <v>5</v>
      </c>
    </row>
    <row r="11" spans="1:9" ht="12" customHeight="1">
      <c r="A11" t="s">
        <v>11</v>
      </c>
      <c r="B11" t="s">
        <v>13</v>
      </c>
      <c r="C11" t="s">
        <v>14</v>
      </c>
      <c r="D11" s="1">
        <v>127500</v>
      </c>
      <c r="E11" s="1">
        <v>0</v>
      </c>
      <c r="F11" s="1">
        <v>127500</v>
      </c>
      <c r="G11" s="1">
        <v>127868.15</v>
      </c>
      <c r="H11" s="1">
        <v>0</v>
      </c>
      <c r="I11" s="1">
        <v>-368.15</v>
      </c>
    </row>
    <row r="12" spans="1:9" ht="12" customHeight="1">
      <c r="A12" t="s">
        <v>15</v>
      </c>
      <c r="B12" t="s">
        <v>16</v>
      </c>
      <c r="C12" t="s">
        <v>17</v>
      </c>
      <c r="D12" s="1">
        <v>63378</v>
      </c>
      <c r="E12" s="1">
        <v>0</v>
      </c>
      <c r="F12" s="1">
        <v>63378</v>
      </c>
      <c r="G12" s="1">
        <v>63560.42</v>
      </c>
      <c r="H12" s="1">
        <v>0</v>
      </c>
      <c r="I12" s="1">
        <v>-182.42</v>
      </c>
    </row>
    <row r="13" spans="1:9" ht="12" customHeight="1">
      <c r="A13" t="s">
        <v>15</v>
      </c>
      <c r="B13" t="s">
        <v>18</v>
      </c>
      <c r="C13" t="s">
        <v>19</v>
      </c>
      <c r="D13" s="1">
        <v>54101</v>
      </c>
      <c r="E13" s="1">
        <v>0</v>
      </c>
      <c r="F13" s="1">
        <v>54101</v>
      </c>
      <c r="G13" s="1">
        <v>52411.19</v>
      </c>
      <c r="H13" s="1">
        <v>0</v>
      </c>
      <c r="I13" s="1">
        <v>1689.81</v>
      </c>
    </row>
    <row r="14" spans="1:9" ht="12" customHeight="1">
      <c r="A14" t="s">
        <v>15</v>
      </c>
      <c r="B14" t="s">
        <v>20</v>
      </c>
      <c r="C14" t="s">
        <v>21</v>
      </c>
      <c r="D14" s="1">
        <v>750</v>
      </c>
      <c r="E14" s="1">
        <v>0</v>
      </c>
      <c r="F14" s="1">
        <v>750</v>
      </c>
      <c r="G14" s="1">
        <v>750</v>
      </c>
      <c r="H14" s="1">
        <v>0</v>
      </c>
      <c r="I14" s="1">
        <v>0</v>
      </c>
    </row>
    <row r="15" spans="1:9" ht="12" customHeight="1">
      <c r="A15" t="s">
        <v>22</v>
      </c>
      <c r="B15" t="s">
        <v>23</v>
      </c>
      <c r="C15" t="s">
        <v>24</v>
      </c>
      <c r="D15" s="1">
        <v>4200</v>
      </c>
      <c r="E15" s="1">
        <v>0</v>
      </c>
      <c r="F15" s="1">
        <v>4200</v>
      </c>
      <c r="G15" s="1">
        <v>4200</v>
      </c>
      <c r="H15" s="1">
        <v>0</v>
      </c>
      <c r="I15" s="1">
        <v>0</v>
      </c>
    </row>
    <row r="16" spans="1:9" ht="12" customHeight="1">
      <c r="A16" t="s">
        <v>39</v>
      </c>
      <c r="B16" t="s">
        <v>40</v>
      </c>
      <c r="C16" t="s">
        <v>41</v>
      </c>
      <c r="D16" s="1">
        <v>2100</v>
      </c>
      <c r="E16" s="1">
        <v>0</v>
      </c>
      <c r="F16" s="1">
        <v>2100</v>
      </c>
      <c r="G16" s="1">
        <v>0</v>
      </c>
      <c r="H16" s="1">
        <v>0</v>
      </c>
      <c r="I16" s="1">
        <v>2100</v>
      </c>
    </row>
    <row r="17" spans="1:9" ht="12" customHeight="1">
      <c r="A17" t="s">
        <v>50</v>
      </c>
      <c r="B17" t="s">
        <v>18</v>
      </c>
      <c r="C17" t="s">
        <v>51</v>
      </c>
      <c r="D17" s="1">
        <v>1371</v>
      </c>
      <c r="E17" s="1">
        <v>0</v>
      </c>
      <c r="F17" s="1">
        <v>1371</v>
      </c>
      <c r="G17" s="1">
        <v>1185.24</v>
      </c>
      <c r="H17" s="1">
        <v>0</v>
      </c>
      <c r="I17" s="1">
        <v>185.76</v>
      </c>
    </row>
    <row r="18" spans="1:9" ht="12" customHeight="1">
      <c r="A18" t="s">
        <v>61</v>
      </c>
      <c r="B18" t="s">
        <v>62</v>
      </c>
      <c r="C18" t="s">
        <v>63</v>
      </c>
      <c r="D18" s="1">
        <v>93892</v>
      </c>
      <c r="E18" s="1">
        <v>0</v>
      </c>
      <c r="F18" s="1">
        <v>93892</v>
      </c>
      <c r="G18" s="1">
        <v>93891.199999999997</v>
      </c>
      <c r="H18" s="1">
        <v>0</v>
      </c>
      <c r="I18" s="1">
        <v>0.8</v>
      </c>
    </row>
    <row r="19" spans="1:9" ht="12" customHeight="1">
      <c r="A19" t="s">
        <v>64</v>
      </c>
      <c r="B19" t="s">
        <v>18</v>
      </c>
      <c r="C19" t="s">
        <v>65</v>
      </c>
      <c r="D19" s="1">
        <v>45986</v>
      </c>
      <c r="E19" s="1">
        <v>0</v>
      </c>
      <c r="F19" s="1">
        <v>45986</v>
      </c>
      <c r="G19" s="1">
        <v>39832.94</v>
      </c>
      <c r="H19" s="1">
        <v>0</v>
      </c>
      <c r="I19" s="1">
        <v>6153.06</v>
      </c>
    </row>
    <row r="20" spans="1:9" ht="12" customHeight="1">
      <c r="A20" t="s">
        <v>76</v>
      </c>
      <c r="B20" t="s">
        <v>9</v>
      </c>
      <c r="C20" t="s">
        <v>77</v>
      </c>
      <c r="D20" s="1">
        <v>4500</v>
      </c>
      <c r="E20" s="1">
        <v>0</v>
      </c>
      <c r="F20" s="1">
        <v>4500</v>
      </c>
      <c r="G20" s="1">
        <v>4500</v>
      </c>
      <c r="H20" s="1">
        <v>0</v>
      </c>
      <c r="I20" s="1">
        <v>0</v>
      </c>
    </row>
    <row r="21" spans="1:9" ht="12" customHeight="1">
      <c r="A21" t="s">
        <v>76</v>
      </c>
      <c r="B21" t="s">
        <v>62</v>
      </c>
      <c r="C21" t="s">
        <v>78</v>
      </c>
      <c r="D21" s="1">
        <v>78000</v>
      </c>
      <c r="E21" s="1">
        <v>0</v>
      </c>
      <c r="F21" s="1">
        <v>78000</v>
      </c>
      <c r="G21" s="1">
        <v>78000</v>
      </c>
      <c r="H21" s="1">
        <v>0</v>
      </c>
      <c r="I21" s="1">
        <v>0</v>
      </c>
    </row>
    <row r="22" spans="1:9" ht="12" customHeight="1">
      <c r="A22" t="s">
        <v>79</v>
      </c>
      <c r="B22" t="s">
        <v>16</v>
      </c>
      <c r="C22" t="s">
        <v>80</v>
      </c>
      <c r="D22" s="1">
        <v>44766</v>
      </c>
      <c r="E22" s="1">
        <v>0</v>
      </c>
      <c r="F22" s="1">
        <v>44766</v>
      </c>
      <c r="G22" s="1">
        <v>44854.38</v>
      </c>
      <c r="H22" s="1">
        <v>0</v>
      </c>
      <c r="I22" s="1">
        <v>-88.38</v>
      </c>
    </row>
    <row r="23" spans="1:9" ht="12" customHeight="1">
      <c r="A23" t="s">
        <v>79</v>
      </c>
      <c r="B23" t="s">
        <v>81</v>
      </c>
      <c r="C23" t="s">
        <v>82</v>
      </c>
      <c r="D23" s="1">
        <v>500</v>
      </c>
      <c r="E23" s="1">
        <v>0</v>
      </c>
      <c r="F23" s="1">
        <v>500</v>
      </c>
      <c r="G23" s="1">
        <v>0</v>
      </c>
      <c r="H23" s="1">
        <v>0</v>
      </c>
      <c r="I23" s="1">
        <v>500</v>
      </c>
    </row>
    <row r="24" spans="1:9" ht="12" customHeight="1">
      <c r="A24" t="s">
        <v>96</v>
      </c>
      <c r="B24" t="s">
        <v>62</v>
      </c>
      <c r="C24" t="s">
        <v>97</v>
      </c>
      <c r="D24" s="1">
        <v>96471</v>
      </c>
      <c r="E24" s="1">
        <v>0</v>
      </c>
      <c r="F24" s="1">
        <v>96471</v>
      </c>
      <c r="G24" s="1">
        <v>96471</v>
      </c>
      <c r="H24" s="1">
        <v>0</v>
      </c>
      <c r="I24" s="1">
        <v>0</v>
      </c>
    </row>
    <row r="25" spans="1:9" ht="12" customHeight="1">
      <c r="A25" t="s">
        <v>96</v>
      </c>
      <c r="B25" t="s">
        <v>20</v>
      </c>
      <c r="C25" t="s">
        <v>98</v>
      </c>
      <c r="D25" s="1">
        <v>1000</v>
      </c>
      <c r="E25" s="1">
        <v>0</v>
      </c>
      <c r="F25" s="1">
        <v>1000</v>
      </c>
      <c r="G25" s="1">
        <v>1000</v>
      </c>
      <c r="H25" s="1">
        <v>0</v>
      </c>
      <c r="I25" s="1">
        <v>0</v>
      </c>
    </row>
    <row r="26" spans="1:9" ht="12" customHeight="1">
      <c r="A26" t="s">
        <v>99</v>
      </c>
      <c r="B26" t="s">
        <v>16</v>
      </c>
      <c r="C26" t="s">
        <v>100</v>
      </c>
      <c r="D26" s="1">
        <v>44766</v>
      </c>
      <c r="E26" s="1">
        <v>0</v>
      </c>
      <c r="F26" s="1">
        <v>44766</v>
      </c>
      <c r="G26" s="1">
        <v>44766</v>
      </c>
      <c r="H26" s="1">
        <v>0</v>
      </c>
      <c r="I26" s="1">
        <v>0</v>
      </c>
    </row>
    <row r="27" spans="1:9" ht="12" customHeight="1">
      <c r="A27" t="s">
        <v>99</v>
      </c>
      <c r="B27" t="s">
        <v>18</v>
      </c>
      <c r="C27" t="s">
        <v>101</v>
      </c>
      <c r="D27" s="1">
        <v>51396</v>
      </c>
      <c r="E27" s="1">
        <v>0</v>
      </c>
      <c r="F27" s="1">
        <v>51396</v>
      </c>
      <c r="G27" s="1">
        <v>51396</v>
      </c>
      <c r="H27" s="1">
        <v>0</v>
      </c>
      <c r="I27" s="1">
        <v>0</v>
      </c>
    </row>
    <row r="28" spans="1:9" ht="12" customHeight="1">
      <c r="A28" t="s">
        <v>163</v>
      </c>
      <c r="B28" t="s">
        <v>9</v>
      </c>
      <c r="C28" t="s">
        <v>164</v>
      </c>
      <c r="D28" s="1">
        <v>61672</v>
      </c>
      <c r="E28" s="1">
        <v>0</v>
      </c>
      <c r="F28" s="1">
        <v>61672</v>
      </c>
      <c r="G28" s="1">
        <v>61925.42</v>
      </c>
      <c r="H28" s="1">
        <v>0</v>
      </c>
      <c r="I28" s="1">
        <v>-253.42</v>
      </c>
    </row>
    <row r="29" spans="1:9" ht="12" customHeight="1">
      <c r="A29" t="s">
        <v>165</v>
      </c>
      <c r="B29" t="s">
        <v>18</v>
      </c>
      <c r="C29" t="s">
        <v>166</v>
      </c>
      <c r="D29" s="1">
        <v>23801</v>
      </c>
      <c r="E29" s="1">
        <v>0</v>
      </c>
      <c r="F29" s="1">
        <v>23801</v>
      </c>
      <c r="G29" s="1">
        <v>21137.93</v>
      </c>
      <c r="H29" s="1">
        <v>0</v>
      </c>
      <c r="I29" s="1">
        <v>2663.07</v>
      </c>
    </row>
    <row r="30" spans="1:9" ht="12" customHeight="1">
      <c r="A30" t="s">
        <v>165</v>
      </c>
      <c r="B30" t="s">
        <v>81</v>
      </c>
      <c r="C30" t="s">
        <v>167</v>
      </c>
      <c r="D30" s="1">
        <v>344</v>
      </c>
      <c r="E30" s="1">
        <v>0</v>
      </c>
      <c r="F30" s="1">
        <v>344</v>
      </c>
      <c r="G30" s="1">
        <v>0</v>
      </c>
      <c r="H30" s="1">
        <v>0</v>
      </c>
      <c r="I30" s="1">
        <v>344</v>
      </c>
    </row>
    <row r="31" spans="1:9" ht="12" customHeight="1">
      <c r="A31" t="s">
        <v>165</v>
      </c>
      <c r="B31" t="s">
        <v>168</v>
      </c>
      <c r="C31" t="s">
        <v>169</v>
      </c>
      <c r="D31" s="1">
        <v>1000</v>
      </c>
      <c r="E31" s="1">
        <v>0</v>
      </c>
      <c r="F31" s="1">
        <v>1000</v>
      </c>
      <c r="G31" s="1">
        <v>1000</v>
      </c>
      <c r="H31" s="1">
        <v>0</v>
      </c>
      <c r="I31" s="1">
        <v>0</v>
      </c>
    </row>
    <row r="32" spans="1:9" ht="12" customHeight="1">
      <c r="A32" t="s">
        <v>165</v>
      </c>
      <c r="B32" t="s">
        <v>170</v>
      </c>
      <c r="C32" t="s">
        <v>171</v>
      </c>
      <c r="D32" s="1">
        <v>300</v>
      </c>
      <c r="E32" s="1">
        <v>0</v>
      </c>
      <c r="F32" s="1">
        <v>300</v>
      </c>
      <c r="G32" s="1">
        <v>300</v>
      </c>
      <c r="H32" s="1">
        <v>0</v>
      </c>
      <c r="I32" s="1">
        <v>0</v>
      </c>
    </row>
    <row r="33" spans="1:9" ht="12" customHeight="1">
      <c r="A33" t="s">
        <v>165</v>
      </c>
      <c r="B33" t="s">
        <v>172</v>
      </c>
      <c r="C33" t="s">
        <v>173</v>
      </c>
      <c r="D33" s="1">
        <v>944</v>
      </c>
      <c r="E33" s="1">
        <v>0</v>
      </c>
      <c r="F33" s="1">
        <v>944</v>
      </c>
      <c r="G33" s="1">
        <v>958.5</v>
      </c>
      <c r="H33" s="1">
        <v>0</v>
      </c>
      <c r="I33" s="1">
        <v>-14.5</v>
      </c>
    </row>
    <row r="34" spans="1:9" ht="12" customHeight="1">
      <c r="A34" t="s">
        <v>195</v>
      </c>
      <c r="B34" t="s">
        <v>62</v>
      </c>
      <c r="C34" t="s">
        <v>196</v>
      </c>
      <c r="D34" s="1">
        <v>61672</v>
      </c>
      <c r="E34" s="1">
        <v>0</v>
      </c>
      <c r="F34" s="1">
        <v>61672</v>
      </c>
      <c r="G34" s="1">
        <v>61225.81</v>
      </c>
      <c r="H34" s="1">
        <v>0</v>
      </c>
      <c r="I34" s="1">
        <v>446.19</v>
      </c>
    </row>
    <row r="35" spans="1:9" ht="12" customHeight="1">
      <c r="A35" t="s">
        <v>197</v>
      </c>
      <c r="B35" t="s">
        <v>18</v>
      </c>
      <c r="C35" t="s">
        <v>198</v>
      </c>
      <c r="D35" s="1">
        <v>18749</v>
      </c>
      <c r="E35" s="1">
        <v>0</v>
      </c>
      <c r="F35" s="1">
        <v>18749</v>
      </c>
      <c r="G35" s="1">
        <v>17787.919999999998</v>
      </c>
      <c r="H35" s="1">
        <v>0</v>
      </c>
      <c r="I35" s="1">
        <v>961.08</v>
      </c>
    </row>
    <row r="36" spans="1:9" ht="12" customHeight="1">
      <c r="A36" t="s">
        <v>199</v>
      </c>
      <c r="B36" t="s">
        <v>9</v>
      </c>
      <c r="C36" t="s">
        <v>200</v>
      </c>
      <c r="D36" s="1">
        <v>5</v>
      </c>
      <c r="E36" s="1">
        <v>0</v>
      </c>
      <c r="F36" s="1">
        <v>5</v>
      </c>
      <c r="G36" s="1">
        <v>0</v>
      </c>
      <c r="H36" s="1">
        <v>0</v>
      </c>
      <c r="I36" s="1">
        <v>5</v>
      </c>
    </row>
    <row r="37" spans="1:9" ht="12" customHeight="1">
      <c r="A37" s="2"/>
      <c r="B37" s="2"/>
      <c r="C37" s="2"/>
      <c r="D37" s="3"/>
      <c r="E37" s="3"/>
      <c r="F37" s="3"/>
      <c r="G37" s="3"/>
      <c r="H37" s="4" t="s">
        <v>730</v>
      </c>
      <c r="I37" s="3">
        <f>SUM(I9:I36)</f>
        <v>14196.900000000001</v>
      </c>
    </row>
    <row r="38" spans="1:9" ht="12" customHeight="1"/>
    <row r="39" spans="1:9" ht="12" customHeight="1"/>
    <row r="40" spans="1:9" ht="12" customHeight="1">
      <c r="A40" t="s">
        <v>212</v>
      </c>
      <c r="B40" t="s">
        <v>62</v>
      </c>
      <c r="C40" t="s">
        <v>213</v>
      </c>
      <c r="D40" s="1">
        <v>115315</v>
      </c>
      <c r="E40" s="1">
        <v>9685</v>
      </c>
      <c r="F40" s="1">
        <v>125000</v>
      </c>
      <c r="G40" s="1">
        <v>125000.2</v>
      </c>
      <c r="H40" s="1">
        <v>0</v>
      </c>
      <c r="I40" s="1">
        <v>-0.2</v>
      </c>
    </row>
    <row r="41" spans="1:9" ht="12" customHeight="1">
      <c r="A41" t="s">
        <v>212</v>
      </c>
      <c r="B41" t="s">
        <v>214</v>
      </c>
      <c r="C41" t="s">
        <v>215</v>
      </c>
      <c r="D41" s="1">
        <v>0</v>
      </c>
      <c r="E41" s="1">
        <v>1670</v>
      </c>
      <c r="F41" s="1">
        <v>1670</v>
      </c>
      <c r="G41" s="1">
        <v>1669.87</v>
      </c>
      <c r="H41" s="1">
        <v>0</v>
      </c>
      <c r="I41" s="1">
        <v>0.13</v>
      </c>
    </row>
    <row r="42" spans="1:9" ht="12" customHeight="1">
      <c r="A42" t="s">
        <v>212</v>
      </c>
      <c r="B42" t="s">
        <v>20</v>
      </c>
      <c r="C42" t="s">
        <v>216</v>
      </c>
      <c r="D42" s="1">
        <v>650</v>
      </c>
      <c r="E42" s="1">
        <v>0</v>
      </c>
      <c r="F42" s="1">
        <v>650</v>
      </c>
      <c r="G42" s="1">
        <v>650</v>
      </c>
      <c r="H42" s="1">
        <v>0</v>
      </c>
      <c r="I42" s="1">
        <v>0</v>
      </c>
    </row>
    <row r="43" spans="1:9" ht="12" customHeight="1">
      <c r="A43" t="s">
        <v>217</v>
      </c>
      <c r="B43" t="s">
        <v>218</v>
      </c>
      <c r="C43" t="s">
        <v>219</v>
      </c>
      <c r="D43" s="1">
        <v>0</v>
      </c>
      <c r="E43" s="1">
        <v>5000</v>
      </c>
      <c r="F43" s="1">
        <v>5000</v>
      </c>
      <c r="G43" s="1">
        <v>0</v>
      </c>
      <c r="H43" s="1">
        <v>0</v>
      </c>
      <c r="I43" s="1">
        <v>5000</v>
      </c>
    </row>
    <row r="44" spans="1:9" ht="12" customHeight="1">
      <c r="A44" t="s">
        <v>217</v>
      </c>
      <c r="B44" t="s">
        <v>16</v>
      </c>
      <c r="C44" t="s">
        <v>220</v>
      </c>
      <c r="D44" s="1">
        <v>701897</v>
      </c>
      <c r="E44" s="1">
        <v>0</v>
      </c>
      <c r="F44" s="1">
        <v>701897</v>
      </c>
      <c r="G44" s="1">
        <v>690659.76</v>
      </c>
      <c r="H44" s="1">
        <v>0</v>
      </c>
      <c r="I44" s="1">
        <v>11237.24</v>
      </c>
    </row>
    <row r="45" spans="1:9" ht="12" customHeight="1">
      <c r="A45" t="s">
        <v>217</v>
      </c>
      <c r="B45" t="s">
        <v>221</v>
      </c>
      <c r="C45" t="s">
        <v>222</v>
      </c>
      <c r="D45" s="1">
        <v>51406</v>
      </c>
      <c r="E45" s="1">
        <v>0</v>
      </c>
      <c r="F45" s="1">
        <v>51406</v>
      </c>
      <c r="G45" s="1">
        <v>51624.800000000003</v>
      </c>
      <c r="H45" s="1">
        <v>0</v>
      </c>
      <c r="I45" s="1">
        <v>-218.8</v>
      </c>
    </row>
    <row r="46" spans="1:9" ht="12" customHeight="1">
      <c r="A46" t="s">
        <v>217</v>
      </c>
      <c r="B46" t="s">
        <v>18</v>
      </c>
      <c r="C46" t="s">
        <v>223</v>
      </c>
      <c r="D46" s="1">
        <v>15033</v>
      </c>
      <c r="E46" s="1">
        <v>0</v>
      </c>
      <c r="F46" s="1">
        <v>15033</v>
      </c>
      <c r="G46" s="1">
        <v>12309.38</v>
      </c>
      <c r="H46" s="1">
        <v>0</v>
      </c>
      <c r="I46" s="1">
        <v>2723.62</v>
      </c>
    </row>
    <row r="47" spans="1:9" ht="12" customHeight="1">
      <c r="A47" t="s">
        <v>217</v>
      </c>
      <c r="B47" t="s">
        <v>224</v>
      </c>
      <c r="C47" t="s">
        <v>225</v>
      </c>
      <c r="D47" s="1">
        <v>100656</v>
      </c>
      <c r="E47" s="1">
        <v>0</v>
      </c>
      <c r="F47" s="1">
        <v>100656</v>
      </c>
      <c r="G47" s="1">
        <v>61764.02</v>
      </c>
      <c r="H47" s="1">
        <v>0</v>
      </c>
      <c r="I47" s="1">
        <v>38891.980000000003</v>
      </c>
    </row>
    <row r="48" spans="1:9" ht="12" customHeight="1">
      <c r="A48" t="s">
        <v>217</v>
      </c>
      <c r="B48" t="s">
        <v>226</v>
      </c>
      <c r="C48" t="s">
        <v>227</v>
      </c>
      <c r="D48" s="1">
        <v>0</v>
      </c>
      <c r="E48" s="1">
        <v>0</v>
      </c>
      <c r="F48" s="1">
        <v>0</v>
      </c>
      <c r="G48" s="1">
        <v>175.44</v>
      </c>
      <c r="H48" s="1">
        <v>0</v>
      </c>
      <c r="I48" s="1">
        <v>-175.44</v>
      </c>
    </row>
    <row r="49" spans="1:9" ht="12" customHeight="1">
      <c r="A49" t="s">
        <v>217</v>
      </c>
      <c r="B49" t="s">
        <v>228</v>
      </c>
      <c r="C49" t="s">
        <v>229</v>
      </c>
      <c r="D49" s="1">
        <v>5789</v>
      </c>
      <c r="E49" s="1">
        <v>0</v>
      </c>
      <c r="F49" s="1">
        <v>5789</v>
      </c>
      <c r="G49" s="1">
        <v>2630.84</v>
      </c>
      <c r="H49" s="1">
        <v>0</v>
      </c>
      <c r="I49" s="1">
        <v>3158.16</v>
      </c>
    </row>
    <row r="50" spans="1:9" ht="12" customHeight="1">
      <c r="A50" t="s">
        <v>217</v>
      </c>
      <c r="B50" t="s">
        <v>81</v>
      </c>
      <c r="C50" t="s">
        <v>230</v>
      </c>
      <c r="D50" s="1">
        <v>175555</v>
      </c>
      <c r="E50" s="1">
        <v>0</v>
      </c>
      <c r="F50" s="1">
        <v>175555</v>
      </c>
      <c r="G50" s="1">
        <v>259927.53</v>
      </c>
      <c r="H50" s="1">
        <v>0</v>
      </c>
      <c r="I50" s="1">
        <v>-84372.53</v>
      </c>
    </row>
    <row r="51" spans="1:9" ht="12" customHeight="1">
      <c r="A51" t="s">
        <v>217</v>
      </c>
      <c r="B51" t="s">
        <v>231</v>
      </c>
      <c r="C51" t="s">
        <v>232</v>
      </c>
      <c r="D51" s="1">
        <v>19294</v>
      </c>
      <c r="E51" s="1">
        <v>0</v>
      </c>
      <c r="F51" s="1">
        <v>19294</v>
      </c>
      <c r="G51" s="1">
        <v>0</v>
      </c>
      <c r="H51" s="1">
        <v>0</v>
      </c>
      <c r="I51" s="1">
        <v>19294</v>
      </c>
    </row>
    <row r="52" spans="1:9" ht="12" customHeight="1">
      <c r="A52" t="s">
        <v>217</v>
      </c>
      <c r="B52" t="s">
        <v>233</v>
      </c>
      <c r="C52" t="s">
        <v>234</v>
      </c>
      <c r="D52" s="1">
        <v>40109</v>
      </c>
      <c r="E52" s="1">
        <v>-40109</v>
      </c>
      <c r="F52" s="1">
        <v>0</v>
      </c>
      <c r="G52" s="1">
        <v>167.32</v>
      </c>
      <c r="H52" s="1">
        <v>0</v>
      </c>
      <c r="I52" s="1">
        <v>-167.32</v>
      </c>
    </row>
    <row r="53" spans="1:9" ht="12" customHeight="1">
      <c r="A53" t="s">
        <v>217</v>
      </c>
      <c r="B53" t="s">
        <v>235</v>
      </c>
      <c r="C53" t="s">
        <v>236</v>
      </c>
      <c r="D53" s="1">
        <v>41555</v>
      </c>
      <c r="E53" s="1">
        <v>0</v>
      </c>
      <c r="F53" s="1">
        <v>41555</v>
      </c>
      <c r="G53" s="1">
        <v>39075.29</v>
      </c>
      <c r="H53" s="1">
        <v>0</v>
      </c>
      <c r="I53" s="1">
        <v>2479.71</v>
      </c>
    </row>
    <row r="54" spans="1:9" ht="12" customHeight="1">
      <c r="A54" t="s">
        <v>217</v>
      </c>
      <c r="B54" t="s">
        <v>237</v>
      </c>
      <c r="C54" t="s">
        <v>238</v>
      </c>
      <c r="D54" s="1">
        <v>5528</v>
      </c>
      <c r="E54" s="1">
        <v>0</v>
      </c>
      <c r="F54" s="1">
        <v>5528</v>
      </c>
      <c r="G54" s="1">
        <v>2564.9499999999998</v>
      </c>
      <c r="H54" s="1">
        <v>0</v>
      </c>
      <c r="I54" s="1">
        <v>2963.05</v>
      </c>
    </row>
    <row r="55" spans="1:9" ht="12" customHeight="1">
      <c r="A55" t="s">
        <v>217</v>
      </c>
      <c r="B55" t="s">
        <v>239</v>
      </c>
      <c r="C55" t="s">
        <v>240</v>
      </c>
      <c r="D55" s="1">
        <v>2159</v>
      </c>
      <c r="E55" s="1">
        <v>0</v>
      </c>
      <c r="F55" s="1">
        <v>2159</v>
      </c>
      <c r="G55" s="1">
        <v>3278.83</v>
      </c>
      <c r="H55" s="1">
        <v>0</v>
      </c>
      <c r="I55" s="1">
        <v>-1119.83</v>
      </c>
    </row>
    <row r="56" spans="1:9" ht="12" customHeight="1">
      <c r="A56" t="s">
        <v>217</v>
      </c>
      <c r="B56" t="s">
        <v>241</v>
      </c>
      <c r="C56" t="s">
        <v>242</v>
      </c>
      <c r="D56" s="1">
        <v>47147</v>
      </c>
      <c r="E56" s="1">
        <v>0</v>
      </c>
      <c r="F56" s="1">
        <v>47147</v>
      </c>
      <c r="G56" s="1">
        <v>49532.23</v>
      </c>
      <c r="H56" s="1">
        <v>0</v>
      </c>
      <c r="I56" s="1">
        <v>-2385.23</v>
      </c>
    </row>
    <row r="57" spans="1:9" ht="12" customHeight="1">
      <c r="A57" t="s">
        <v>217</v>
      </c>
      <c r="B57" t="s">
        <v>20</v>
      </c>
      <c r="C57" t="s">
        <v>243</v>
      </c>
      <c r="D57" s="1">
        <v>10125</v>
      </c>
      <c r="E57" s="1">
        <v>0</v>
      </c>
      <c r="F57" s="1">
        <v>10125</v>
      </c>
      <c r="G57" s="1">
        <v>8625</v>
      </c>
      <c r="H57" s="1">
        <v>0</v>
      </c>
      <c r="I57" s="1">
        <v>1500</v>
      </c>
    </row>
    <row r="58" spans="1:9" ht="12" customHeight="1">
      <c r="A58" t="s">
        <v>217</v>
      </c>
      <c r="B58" t="s">
        <v>244</v>
      </c>
      <c r="C58" t="s">
        <v>245</v>
      </c>
      <c r="D58" s="1">
        <v>54434</v>
      </c>
      <c r="E58" s="1">
        <v>0</v>
      </c>
      <c r="F58" s="1">
        <v>54434</v>
      </c>
      <c r="G58" s="1">
        <v>51083.5</v>
      </c>
      <c r="H58" s="1">
        <v>0</v>
      </c>
      <c r="I58" s="1">
        <v>3350.5</v>
      </c>
    </row>
    <row r="59" spans="1:9" ht="12" customHeight="1">
      <c r="A59" t="s">
        <v>217</v>
      </c>
      <c r="B59" t="s">
        <v>23</v>
      </c>
      <c r="C59" t="s">
        <v>246</v>
      </c>
      <c r="D59" s="1">
        <v>4200</v>
      </c>
      <c r="E59" s="1">
        <v>0</v>
      </c>
      <c r="F59" s="1">
        <v>4200</v>
      </c>
      <c r="G59" s="1">
        <v>2800</v>
      </c>
      <c r="H59" s="1">
        <v>0</v>
      </c>
      <c r="I59" s="1">
        <v>1400</v>
      </c>
    </row>
    <row r="60" spans="1:9" ht="12" customHeight="1">
      <c r="A60" t="s">
        <v>247</v>
      </c>
      <c r="B60" t="s">
        <v>248</v>
      </c>
      <c r="C60" t="s">
        <v>249</v>
      </c>
      <c r="D60" s="1">
        <v>24500</v>
      </c>
      <c r="E60" s="1">
        <v>0</v>
      </c>
      <c r="F60" s="1">
        <v>24500</v>
      </c>
      <c r="G60" s="1">
        <v>25018.69</v>
      </c>
      <c r="H60" s="1">
        <v>0</v>
      </c>
      <c r="I60" s="1">
        <v>-518.69000000000005</v>
      </c>
    </row>
    <row r="61" spans="1:9" ht="12" customHeight="1">
      <c r="A61" t="s">
        <v>300</v>
      </c>
      <c r="B61" t="s">
        <v>62</v>
      </c>
      <c r="C61" t="s">
        <v>301</v>
      </c>
      <c r="D61" s="1">
        <v>117692</v>
      </c>
      <c r="E61" s="1">
        <v>0</v>
      </c>
      <c r="F61" s="1">
        <v>117692</v>
      </c>
      <c r="G61" s="1">
        <v>99558.46</v>
      </c>
      <c r="H61" s="1">
        <v>0</v>
      </c>
      <c r="I61" s="1">
        <v>18133.54</v>
      </c>
    </row>
    <row r="62" spans="1:9" ht="12" customHeight="1">
      <c r="A62" t="s">
        <v>300</v>
      </c>
      <c r="B62" t="s">
        <v>302</v>
      </c>
      <c r="C62" t="s">
        <v>303</v>
      </c>
      <c r="D62" s="1">
        <v>0</v>
      </c>
      <c r="E62" s="1">
        <v>0</v>
      </c>
      <c r="F62" s="1">
        <v>0</v>
      </c>
      <c r="G62" s="1">
        <v>120</v>
      </c>
      <c r="H62" s="1">
        <v>0</v>
      </c>
      <c r="I62" s="1">
        <v>-120</v>
      </c>
    </row>
    <row r="63" spans="1:9" ht="12" customHeight="1">
      <c r="A63" t="s">
        <v>304</v>
      </c>
      <c r="B63" t="s">
        <v>16</v>
      </c>
      <c r="C63" t="s">
        <v>305</v>
      </c>
      <c r="D63" s="1">
        <v>268578</v>
      </c>
      <c r="E63" s="1">
        <v>0</v>
      </c>
      <c r="F63" s="1">
        <v>268578</v>
      </c>
      <c r="G63" s="1">
        <v>247320.76</v>
      </c>
      <c r="H63" s="1">
        <v>0</v>
      </c>
      <c r="I63" s="1">
        <v>21257.24</v>
      </c>
    </row>
    <row r="64" spans="1:9" ht="12" customHeight="1">
      <c r="A64" t="s">
        <v>304</v>
      </c>
      <c r="B64" t="s">
        <v>18</v>
      </c>
      <c r="C64" t="s">
        <v>306</v>
      </c>
      <c r="D64" s="1">
        <v>18291</v>
      </c>
      <c r="E64" s="1">
        <v>0</v>
      </c>
      <c r="F64" s="1">
        <v>18291</v>
      </c>
      <c r="G64" s="1">
        <v>13026.56</v>
      </c>
      <c r="H64" s="1">
        <v>0</v>
      </c>
      <c r="I64" s="1">
        <v>5264.44</v>
      </c>
    </row>
    <row r="65" spans="1:9" ht="12" customHeight="1">
      <c r="A65" t="s">
        <v>304</v>
      </c>
      <c r="B65" t="s">
        <v>224</v>
      </c>
      <c r="C65" t="s">
        <v>307</v>
      </c>
      <c r="D65" s="1">
        <v>71938</v>
      </c>
      <c r="E65" s="1">
        <v>0</v>
      </c>
      <c r="F65" s="1">
        <v>71938</v>
      </c>
      <c r="G65" s="1">
        <v>73442.009999999995</v>
      </c>
      <c r="H65" s="1">
        <v>0</v>
      </c>
      <c r="I65" s="1">
        <v>-1504.01</v>
      </c>
    </row>
    <row r="66" spans="1:9" ht="12" customHeight="1">
      <c r="A66" t="s">
        <v>304</v>
      </c>
      <c r="B66" t="s">
        <v>226</v>
      </c>
      <c r="C66" t="s">
        <v>308</v>
      </c>
      <c r="D66" s="1">
        <v>19561</v>
      </c>
      <c r="E66" s="1">
        <v>0</v>
      </c>
      <c r="F66" s="1">
        <v>19561</v>
      </c>
      <c r="G66" s="1">
        <v>22970.55</v>
      </c>
      <c r="H66" s="1">
        <v>0</v>
      </c>
      <c r="I66" s="1">
        <v>-3409.55</v>
      </c>
    </row>
    <row r="67" spans="1:9" ht="12" customHeight="1">
      <c r="A67" t="s">
        <v>304</v>
      </c>
      <c r="B67" t="s">
        <v>228</v>
      </c>
      <c r="C67" t="s">
        <v>309</v>
      </c>
      <c r="D67" s="1">
        <v>0</v>
      </c>
      <c r="E67" s="1">
        <v>13650</v>
      </c>
      <c r="F67" s="1">
        <v>13650</v>
      </c>
      <c r="G67" s="1">
        <v>5850</v>
      </c>
      <c r="H67" s="1">
        <v>0</v>
      </c>
      <c r="I67" s="1">
        <v>7800</v>
      </c>
    </row>
    <row r="68" spans="1:9" ht="12" customHeight="1">
      <c r="A68" t="s">
        <v>304</v>
      </c>
      <c r="B68" t="s">
        <v>81</v>
      </c>
      <c r="C68" t="s">
        <v>310</v>
      </c>
      <c r="D68" s="1">
        <v>77843</v>
      </c>
      <c r="E68" s="1">
        <v>0</v>
      </c>
      <c r="F68" s="1">
        <v>77843</v>
      </c>
      <c r="G68" s="1">
        <v>41861.440000000002</v>
      </c>
      <c r="H68" s="1">
        <v>0</v>
      </c>
      <c r="I68" s="1">
        <v>35981.56</v>
      </c>
    </row>
    <row r="69" spans="1:9" ht="12" customHeight="1">
      <c r="A69" t="s">
        <v>304</v>
      </c>
      <c r="B69" t="s">
        <v>311</v>
      </c>
      <c r="C69" t="s">
        <v>312</v>
      </c>
      <c r="D69" s="1">
        <v>21265</v>
      </c>
      <c r="E69" s="1">
        <v>0</v>
      </c>
      <c r="F69" s="1">
        <v>21265</v>
      </c>
      <c r="G69" s="1">
        <v>20009.419999999998</v>
      </c>
      <c r="H69" s="1">
        <v>0</v>
      </c>
      <c r="I69" s="1">
        <v>1255.58</v>
      </c>
    </row>
    <row r="70" spans="1:9" ht="12" customHeight="1">
      <c r="A70" t="s">
        <v>304</v>
      </c>
      <c r="B70" t="s">
        <v>20</v>
      </c>
      <c r="C70" t="s">
        <v>313</v>
      </c>
      <c r="D70" s="1">
        <v>3600</v>
      </c>
      <c r="E70" s="1">
        <v>0</v>
      </c>
      <c r="F70" s="1">
        <v>3600</v>
      </c>
      <c r="G70" s="1">
        <v>7200</v>
      </c>
      <c r="H70" s="1">
        <v>0</v>
      </c>
      <c r="I70" s="1">
        <v>-3600</v>
      </c>
    </row>
    <row r="71" spans="1:9" ht="12" customHeight="1">
      <c r="A71" t="s">
        <v>304</v>
      </c>
      <c r="B71" t="s">
        <v>244</v>
      </c>
      <c r="C71" t="s">
        <v>314</v>
      </c>
      <c r="D71" s="1">
        <v>56911</v>
      </c>
      <c r="E71" s="1">
        <v>0</v>
      </c>
      <c r="F71" s="1">
        <v>56911</v>
      </c>
      <c r="G71" s="1">
        <v>55133.55</v>
      </c>
      <c r="H71" s="1">
        <v>0</v>
      </c>
      <c r="I71" s="1">
        <v>1777.45</v>
      </c>
    </row>
    <row r="72" spans="1:9" ht="12" customHeight="1">
      <c r="A72" t="s">
        <v>361</v>
      </c>
      <c r="B72" t="s">
        <v>62</v>
      </c>
      <c r="C72" t="s">
        <v>362</v>
      </c>
      <c r="D72" s="1">
        <v>62042</v>
      </c>
      <c r="E72" s="1">
        <v>0</v>
      </c>
      <c r="F72" s="1">
        <v>62042</v>
      </c>
      <c r="G72" s="1">
        <v>62041.2</v>
      </c>
      <c r="H72" s="1">
        <v>0</v>
      </c>
      <c r="I72" s="1">
        <v>0.8</v>
      </c>
    </row>
    <row r="73" spans="1:9" ht="12" customHeight="1">
      <c r="A73" t="s">
        <v>361</v>
      </c>
      <c r="B73" t="s">
        <v>363</v>
      </c>
      <c r="C73" t="s">
        <v>364</v>
      </c>
      <c r="D73" s="1">
        <v>19632</v>
      </c>
      <c r="E73" s="1">
        <v>0</v>
      </c>
      <c r="F73" s="1">
        <v>19632</v>
      </c>
      <c r="G73" s="1">
        <v>19668.79</v>
      </c>
      <c r="H73" s="1">
        <v>0</v>
      </c>
      <c r="I73" s="1">
        <v>-36.79</v>
      </c>
    </row>
    <row r="74" spans="1:9" ht="12" customHeight="1">
      <c r="A74" t="s">
        <v>361</v>
      </c>
      <c r="B74" t="s">
        <v>365</v>
      </c>
      <c r="C74" t="s">
        <v>366</v>
      </c>
      <c r="D74" s="1">
        <v>19632</v>
      </c>
      <c r="E74" s="1">
        <v>0</v>
      </c>
      <c r="F74" s="1">
        <v>19632</v>
      </c>
      <c r="G74" s="1">
        <v>18536.22</v>
      </c>
      <c r="H74" s="1">
        <v>0</v>
      </c>
      <c r="I74" s="1">
        <v>1095.78</v>
      </c>
    </row>
    <row r="75" spans="1:9" ht="12" customHeight="1">
      <c r="A75" t="s">
        <v>361</v>
      </c>
      <c r="B75" t="s">
        <v>20</v>
      </c>
      <c r="C75" t="s">
        <v>367</v>
      </c>
      <c r="D75" s="1">
        <v>750</v>
      </c>
      <c r="E75" s="1">
        <v>0</v>
      </c>
      <c r="F75" s="1">
        <v>750</v>
      </c>
      <c r="G75" s="1">
        <v>750</v>
      </c>
      <c r="H75" s="1">
        <v>0</v>
      </c>
      <c r="I75" s="1">
        <v>0</v>
      </c>
    </row>
    <row r="76" spans="1:9" ht="12" customHeight="1">
      <c r="A76" t="s">
        <v>361</v>
      </c>
      <c r="B76" t="s">
        <v>368</v>
      </c>
      <c r="C76" t="s">
        <v>369</v>
      </c>
      <c r="D76" s="1">
        <v>1000</v>
      </c>
      <c r="E76" s="1">
        <v>0</v>
      </c>
      <c r="F76" s="1">
        <v>1000</v>
      </c>
      <c r="G76" s="1">
        <v>1000</v>
      </c>
      <c r="H76" s="1">
        <v>0</v>
      </c>
      <c r="I76" s="1">
        <v>0</v>
      </c>
    </row>
    <row r="77" spans="1:9" ht="12" customHeight="1">
      <c r="A77" t="s">
        <v>370</v>
      </c>
      <c r="B77" t="s">
        <v>18</v>
      </c>
      <c r="C77" t="s">
        <v>371</v>
      </c>
      <c r="D77" s="1">
        <v>1744</v>
      </c>
      <c r="E77" s="1">
        <v>0</v>
      </c>
      <c r="F77" s="1">
        <v>1744</v>
      </c>
      <c r="G77" s="1">
        <v>2050</v>
      </c>
      <c r="H77" s="1">
        <v>0</v>
      </c>
      <c r="I77" s="1">
        <v>-306</v>
      </c>
    </row>
    <row r="78" spans="1:9" ht="12" customHeight="1">
      <c r="A78" t="s">
        <v>370</v>
      </c>
      <c r="B78" t="s">
        <v>372</v>
      </c>
      <c r="C78" t="s">
        <v>373</v>
      </c>
      <c r="D78" s="1">
        <v>30901</v>
      </c>
      <c r="E78" s="1">
        <v>0</v>
      </c>
      <c r="F78" s="1">
        <v>30901</v>
      </c>
      <c r="G78" s="1">
        <v>29552.400000000001</v>
      </c>
      <c r="H78" s="1">
        <v>0</v>
      </c>
      <c r="I78" s="1">
        <v>1348.6</v>
      </c>
    </row>
    <row r="79" spans="1:9" ht="12" customHeight="1">
      <c r="A79" t="s">
        <v>370</v>
      </c>
      <c r="B79" t="s">
        <v>20</v>
      </c>
      <c r="C79" t="s">
        <v>374</v>
      </c>
      <c r="D79" s="1">
        <v>900</v>
      </c>
      <c r="E79" s="1">
        <v>0</v>
      </c>
      <c r="F79" s="1">
        <v>900</v>
      </c>
      <c r="G79" s="1">
        <v>1494.24</v>
      </c>
      <c r="H79" s="1">
        <v>0</v>
      </c>
      <c r="I79" s="1">
        <v>-594.24</v>
      </c>
    </row>
    <row r="80" spans="1:9" ht="12" customHeight="1">
      <c r="A80" t="s">
        <v>384</v>
      </c>
      <c r="B80" t="s">
        <v>62</v>
      </c>
      <c r="C80" t="s">
        <v>385</v>
      </c>
      <c r="D80" s="1">
        <v>1692</v>
      </c>
      <c r="E80" s="1">
        <v>0</v>
      </c>
      <c r="F80" s="1">
        <v>1692</v>
      </c>
      <c r="G80" s="1">
        <v>1692</v>
      </c>
      <c r="H80" s="1">
        <v>0</v>
      </c>
      <c r="I80" s="1">
        <v>0</v>
      </c>
    </row>
    <row r="81" spans="1:9" ht="12" customHeight="1">
      <c r="A81" t="s">
        <v>386</v>
      </c>
      <c r="B81" t="s">
        <v>62</v>
      </c>
      <c r="C81" t="s">
        <v>387</v>
      </c>
      <c r="D81" s="1">
        <v>10028</v>
      </c>
      <c r="E81" s="1">
        <v>0</v>
      </c>
      <c r="F81" s="1">
        <v>10028</v>
      </c>
      <c r="G81" s="1">
        <v>10028</v>
      </c>
      <c r="H81" s="1">
        <v>0</v>
      </c>
      <c r="I81" s="1">
        <v>0</v>
      </c>
    </row>
    <row r="82" spans="1:9" ht="12" customHeight="1">
      <c r="A82" t="s">
        <v>390</v>
      </c>
      <c r="B82" t="s">
        <v>62</v>
      </c>
      <c r="C82" t="s">
        <v>391</v>
      </c>
      <c r="D82" s="1">
        <v>7598</v>
      </c>
      <c r="E82" s="1">
        <v>0</v>
      </c>
      <c r="F82" s="1">
        <v>7598</v>
      </c>
      <c r="G82" s="1">
        <v>7598</v>
      </c>
      <c r="H82" s="1">
        <v>0</v>
      </c>
      <c r="I82" s="1">
        <v>0</v>
      </c>
    </row>
    <row r="83" spans="1:9" ht="12" customHeight="1">
      <c r="A83" t="s">
        <v>395</v>
      </c>
      <c r="B83" t="s">
        <v>62</v>
      </c>
      <c r="C83" t="s">
        <v>396</v>
      </c>
      <c r="D83" s="1">
        <v>3287</v>
      </c>
      <c r="E83" s="1">
        <v>0</v>
      </c>
      <c r="F83" s="1">
        <v>3287</v>
      </c>
      <c r="G83" s="1">
        <v>3287</v>
      </c>
      <c r="H83" s="1">
        <v>0</v>
      </c>
      <c r="I83" s="1">
        <v>0</v>
      </c>
    </row>
    <row r="84" spans="1:9" ht="12" customHeight="1">
      <c r="A84" t="s">
        <v>397</v>
      </c>
      <c r="B84" t="s">
        <v>81</v>
      </c>
      <c r="C84" t="s">
        <v>398</v>
      </c>
      <c r="D84" s="1">
        <v>3530</v>
      </c>
      <c r="E84" s="1">
        <v>0</v>
      </c>
      <c r="F84" s="1">
        <v>3530</v>
      </c>
      <c r="G84" s="1">
        <v>3132.62</v>
      </c>
      <c r="H84" s="1">
        <v>0</v>
      </c>
      <c r="I84" s="1">
        <v>397.38</v>
      </c>
    </row>
    <row r="85" spans="1:9" ht="12" customHeight="1">
      <c r="A85" t="s">
        <v>399</v>
      </c>
      <c r="B85" t="s">
        <v>400</v>
      </c>
      <c r="C85" t="s">
        <v>401</v>
      </c>
      <c r="D85" s="1">
        <v>0</v>
      </c>
      <c r="E85" s="1">
        <v>0</v>
      </c>
      <c r="F85" s="1">
        <v>0</v>
      </c>
      <c r="G85" s="1">
        <v>120</v>
      </c>
      <c r="H85" s="1">
        <v>0</v>
      </c>
      <c r="I85" s="1">
        <v>-120</v>
      </c>
    </row>
    <row r="86" spans="1:9" ht="12" customHeight="1">
      <c r="A86" s="2"/>
      <c r="B86" s="2"/>
      <c r="C86" s="2"/>
      <c r="D86" s="3"/>
      <c r="E86" s="3"/>
      <c r="F86" s="3"/>
      <c r="G86" s="3"/>
      <c r="H86" s="4" t="s">
        <v>734</v>
      </c>
      <c r="I86" s="3">
        <f>SUM(I40:I85)</f>
        <v>87662.130000000019</v>
      </c>
    </row>
    <row r="87" spans="1:9" ht="12" customHeight="1"/>
    <row r="88" spans="1:9" ht="12" customHeight="1"/>
    <row r="89" spans="1:9" ht="12" customHeight="1"/>
    <row r="90" spans="1:9" ht="12" customHeight="1">
      <c r="A90" t="s">
        <v>718</v>
      </c>
      <c r="B90" t="s">
        <v>719</v>
      </c>
      <c r="C90" t="s">
        <v>720</v>
      </c>
      <c r="D90" s="1">
        <v>6316234</v>
      </c>
      <c r="E90" s="1">
        <v>0</v>
      </c>
      <c r="F90" s="1">
        <v>6316234</v>
      </c>
      <c r="G90" s="1">
        <v>6258660.0300000003</v>
      </c>
      <c r="H90" s="1">
        <v>0</v>
      </c>
      <c r="I90" s="1">
        <v>57573.97</v>
      </c>
    </row>
    <row r="91" spans="1:9" ht="12" customHeight="1">
      <c r="A91" t="s">
        <v>718</v>
      </c>
      <c r="B91" t="s">
        <v>120</v>
      </c>
      <c r="C91" t="s">
        <v>721</v>
      </c>
      <c r="D91" s="1">
        <v>197668</v>
      </c>
      <c r="E91" s="1">
        <v>0</v>
      </c>
      <c r="F91" s="1">
        <v>197668</v>
      </c>
      <c r="G91" s="1">
        <v>211055.97</v>
      </c>
      <c r="H91" s="1">
        <v>0</v>
      </c>
      <c r="I91" s="1">
        <v>-13387.97</v>
      </c>
    </row>
    <row r="92" spans="1:9" ht="12" customHeight="1">
      <c r="A92" t="s">
        <v>718</v>
      </c>
      <c r="B92" t="s">
        <v>128</v>
      </c>
      <c r="C92" t="s">
        <v>722</v>
      </c>
      <c r="D92" s="1">
        <v>253191</v>
      </c>
      <c r="E92" s="1">
        <v>0</v>
      </c>
      <c r="F92" s="1">
        <v>253191</v>
      </c>
      <c r="G92" s="1">
        <v>396568.53</v>
      </c>
      <c r="H92" s="1">
        <v>21043.26</v>
      </c>
      <c r="I92" s="1">
        <v>-164420.79</v>
      </c>
    </row>
    <row r="93" spans="1:9" ht="12" customHeight="1">
      <c r="A93" t="s">
        <v>718</v>
      </c>
      <c r="B93" t="s">
        <v>53</v>
      </c>
      <c r="C93" t="s">
        <v>723</v>
      </c>
      <c r="D93" s="1">
        <v>107693</v>
      </c>
      <c r="E93" s="1">
        <v>0</v>
      </c>
      <c r="F93" s="1">
        <v>107693</v>
      </c>
      <c r="G93" s="1">
        <v>23453.1</v>
      </c>
      <c r="H93" s="1">
        <v>4085.2</v>
      </c>
      <c r="I93" s="1">
        <v>80154.7</v>
      </c>
    </row>
    <row r="94" spans="1:9" ht="12" customHeight="1">
      <c r="A94" t="s">
        <v>718</v>
      </c>
      <c r="B94" t="s">
        <v>69</v>
      </c>
      <c r="C94" t="s">
        <v>724</v>
      </c>
      <c r="D94" s="1">
        <v>292691</v>
      </c>
      <c r="E94" s="1">
        <v>0</v>
      </c>
      <c r="F94" s="1">
        <v>292691</v>
      </c>
      <c r="G94" s="1">
        <v>284371.68</v>
      </c>
      <c r="H94" s="1">
        <v>25784.400000000001</v>
      </c>
      <c r="I94" s="1">
        <v>-17465.080000000002</v>
      </c>
    </row>
    <row r="95" spans="1:9" ht="12" customHeight="1">
      <c r="A95" t="s">
        <v>718</v>
      </c>
      <c r="B95" t="s">
        <v>725</v>
      </c>
      <c r="C95" t="s">
        <v>726</v>
      </c>
      <c r="D95" s="1">
        <v>327168</v>
      </c>
      <c r="E95" s="1">
        <v>0</v>
      </c>
      <c r="F95" s="1">
        <v>327168</v>
      </c>
      <c r="G95" s="1">
        <v>251776.86</v>
      </c>
      <c r="H95" s="1">
        <v>0</v>
      </c>
      <c r="I95" s="1">
        <v>75391.14</v>
      </c>
    </row>
    <row r="96" spans="1:9" ht="12" customHeight="1">
      <c r="A96" t="s">
        <v>718</v>
      </c>
      <c r="B96" t="s">
        <v>108</v>
      </c>
      <c r="C96" t="s">
        <v>727</v>
      </c>
      <c r="D96" s="1">
        <v>0</v>
      </c>
      <c r="E96" s="1">
        <v>0</v>
      </c>
      <c r="F96" s="1">
        <v>0</v>
      </c>
      <c r="G96" s="1">
        <v>28746.02</v>
      </c>
      <c r="H96" s="1">
        <v>0</v>
      </c>
      <c r="I96" s="1">
        <v>-28746.02</v>
      </c>
    </row>
    <row r="97" spans="1:9" ht="12" customHeight="1">
      <c r="A97" t="s">
        <v>718</v>
      </c>
      <c r="B97" t="s">
        <v>282</v>
      </c>
      <c r="C97" t="s">
        <v>728</v>
      </c>
      <c r="D97" s="1">
        <v>332526</v>
      </c>
      <c r="E97" s="1">
        <v>0</v>
      </c>
      <c r="F97" s="1">
        <v>332526</v>
      </c>
      <c r="G97" s="1">
        <v>291976.67</v>
      </c>
      <c r="H97" s="1">
        <v>3533.21</v>
      </c>
      <c r="I97" s="1">
        <v>37016.120000000003</v>
      </c>
    </row>
    <row r="98" spans="1:9" ht="12" customHeight="1">
      <c r="A98" t="s">
        <v>718</v>
      </c>
      <c r="B98" t="s">
        <v>628</v>
      </c>
      <c r="C98" t="s">
        <v>729</v>
      </c>
      <c r="D98" s="1">
        <v>0</v>
      </c>
      <c r="E98" s="1">
        <v>0</v>
      </c>
      <c r="F98" s="1">
        <v>0</v>
      </c>
      <c r="G98" s="1">
        <v>25110.880000000001</v>
      </c>
      <c r="H98" s="1">
        <v>0</v>
      </c>
      <c r="I98" s="1">
        <v>-25110.880000000001</v>
      </c>
    </row>
    <row r="99" spans="1:9" ht="12" customHeight="1">
      <c r="A99" s="2"/>
      <c r="B99" s="2"/>
      <c r="C99" s="2"/>
      <c r="D99" s="3"/>
      <c r="E99" s="3"/>
      <c r="F99" s="3"/>
      <c r="G99" s="3"/>
      <c r="H99" s="4" t="s">
        <v>754</v>
      </c>
      <c r="I99" s="3">
        <f>SUM(I90:I98)</f>
        <v>1005.1899999999878</v>
      </c>
    </row>
    <row r="100" spans="1:9" ht="12" customHeight="1"/>
    <row r="101" spans="1:9" ht="12" customHeight="1"/>
    <row r="102" spans="1:9" ht="12" customHeight="1"/>
    <row r="103" spans="1:9" ht="12" customHeight="1">
      <c r="A103" t="s">
        <v>416</v>
      </c>
      <c r="B103" t="s">
        <v>368</v>
      </c>
      <c r="C103" t="s">
        <v>417</v>
      </c>
      <c r="D103" s="1">
        <v>5306</v>
      </c>
      <c r="E103" s="1">
        <v>0</v>
      </c>
      <c r="F103" s="1">
        <v>5306</v>
      </c>
      <c r="G103" s="1">
        <v>5306</v>
      </c>
      <c r="H103" s="1">
        <v>0</v>
      </c>
      <c r="I103" s="1">
        <v>0</v>
      </c>
    </row>
    <row r="104" spans="1:9" ht="12" customHeight="1">
      <c r="A104" t="s">
        <v>421</v>
      </c>
      <c r="B104" t="s">
        <v>62</v>
      </c>
      <c r="C104" t="s">
        <v>422</v>
      </c>
      <c r="D104" s="1">
        <v>99133</v>
      </c>
      <c r="E104" s="1">
        <v>0</v>
      </c>
      <c r="F104" s="1">
        <v>99133</v>
      </c>
      <c r="G104" s="1">
        <v>99132.800000000003</v>
      </c>
      <c r="H104" s="1">
        <v>0</v>
      </c>
      <c r="I104" s="1">
        <v>0.2</v>
      </c>
    </row>
    <row r="105" spans="1:9" ht="12" customHeight="1">
      <c r="A105" t="s">
        <v>421</v>
      </c>
      <c r="B105" t="s">
        <v>20</v>
      </c>
      <c r="C105" t="s">
        <v>423</v>
      </c>
      <c r="D105" s="1">
        <v>1750</v>
      </c>
      <c r="E105" s="1">
        <v>0</v>
      </c>
      <c r="F105" s="1">
        <v>1750</v>
      </c>
      <c r="G105" s="1">
        <v>1750</v>
      </c>
      <c r="H105" s="1">
        <v>0</v>
      </c>
      <c r="I105" s="1">
        <v>0</v>
      </c>
    </row>
    <row r="106" spans="1:9" ht="12" customHeight="1">
      <c r="A106" t="s">
        <v>424</v>
      </c>
      <c r="B106" t="s">
        <v>16</v>
      </c>
      <c r="C106" t="s">
        <v>425</v>
      </c>
      <c r="D106" s="1">
        <v>259537</v>
      </c>
      <c r="E106" s="1">
        <v>6463</v>
      </c>
      <c r="F106" s="1">
        <v>266000</v>
      </c>
      <c r="G106" s="1">
        <v>263924.49</v>
      </c>
      <c r="H106" s="1">
        <v>0</v>
      </c>
      <c r="I106" s="1">
        <v>2075.5100000000002</v>
      </c>
    </row>
    <row r="107" spans="1:9" ht="12" customHeight="1">
      <c r="A107" t="s">
        <v>424</v>
      </c>
      <c r="B107" t="s">
        <v>372</v>
      </c>
      <c r="C107" t="s">
        <v>426</v>
      </c>
      <c r="D107" s="1">
        <v>18521</v>
      </c>
      <c r="E107" s="1">
        <v>0</v>
      </c>
      <c r="F107" s="1">
        <v>18521</v>
      </c>
      <c r="G107" s="1">
        <v>18520.32</v>
      </c>
      <c r="H107" s="1">
        <v>0</v>
      </c>
      <c r="I107" s="1">
        <v>0.68</v>
      </c>
    </row>
    <row r="108" spans="1:9" ht="12" customHeight="1">
      <c r="A108" t="s">
        <v>424</v>
      </c>
      <c r="B108" t="s">
        <v>81</v>
      </c>
      <c r="C108" t="s">
        <v>427</v>
      </c>
      <c r="D108" s="1">
        <v>8486</v>
      </c>
      <c r="E108" s="1">
        <v>0</v>
      </c>
      <c r="F108" s="1">
        <v>8486</v>
      </c>
      <c r="G108" s="1">
        <v>8387.7800000000007</v>
      </c>
      <c r="H108" s="1">
        <v>0</v>
      </c>
      <c r="I108" s="1">
        <v>98.22</v>
      </c>
    </row>
    <row r="109" spans="1:9" ht="12" customHeight="1">
      <c r="A109" t="s">
        <v>424</v>
      </c>
      <c r="B109" t="s">
        <v>428</v>
      </c>
      <c r="C109" t="s">
        <v>429</v>
      </c>
      <c r="D109" s="1">
        <v>7340</v>
      </c>
      <c r="E109" s="1">
        <v>0</v>
      </c>
      <c r="F109" s="1">
        <v>7340</v>
      </c>
      <c r="G109" s="1">
        <v>6261.77</v>
      </c>
      <c r="H109" s="1">
        <v>0</v>
      </c>
      <c r="I109" s="1">
        <v>1078.23</v>
      </c>
    </row>
    <row r="110" spans="1:9" ht="12" customHeight="1">
      <c r="A110" t="s">
        <v>424</v>
      </c>
      <c r="B110" t="s">
        <v>20</v>
      </c>
      <c r="C110" t="s">
        <v>430</v>
      </c>
      <c r="D110" s="1">
        <v>5350</v>
      </c>
      <c r="E110" s="1">
        <v>0</v>
      </c>
      <c r="F110" s="1">
        <v>5350</v>
      </c>
      <c r="G110" s="1">
        <v>5262.5</v>
      </c>
      <c r="H110" s="1">
        <v>0</v>
      </c>
      <c r="I110" s="1">
        <v>87.5</v>
      </c>
    </row>
    <row r="111" spans="1:9" ht="12" customHeight="1">
      <c r="A111" t="s">
        <v>431</v>
      </c>
      <c r="B111" t="s">
        <v>432</v>
      </c>
      <c r="C111" t="s">
        <v>433</v>
      </c>
      <c r="D111" s="1">
        <v>5000</v>
      </c>
      <c r="E111" s="1">
        <v>0</v>
      </c>
      <c r="F111" s="1">
        <v>5000</v>
      </c>
      <c r="G111" s="1">
        <v>12927.6</v>
      </c>
      <c r="H111" s="1">
        <v>0</v>
      </c>
      <c r="I111" s="1">
        <v>-7927.6</v>
      </c>
    </row>
    <row r="112" spans="1:9" ht="12" customHeight="1">
      <c r="A112" t="s">
        <v>431</v>
      </c>
      <c r="B112" t="s">
        <v>40</v>
      </c>
      <c r="C112" t="s">
        <v>434</v>
      </c>
      <c r="D112" s="1">
        <v>900</v>
      </c>
      <c r="E112" s="1">
        <v>0</v>
      </c>
      <c r="F112" s="1">
        <v>900</v>
      </c>
      <c r="G112" s="1">
        <v>540</v>
      </c>
      <c r="H112" s="1">
        <v>0</v>
      </c>
      <c r="I112" s="1">
        <v>360</v>
      </c>
    </row>
    <row r="113" spans="1:9" ht="12" customHeight="1">
      <c r="A113" t="s">
        <v>431</v>
      </c>
      <c r="B113" t="s">
        <v>248</v>
      </c>
      <c r="C113" t="s">
        <v>435</v>
      </c>
      <c r="D113" s="1">
        <v>5460</v>
      </c>
      <c r="E113" s="1">
        <v>0</v>
      </c>
      <c r="F113" s="1">
        <v>5460</v>
      </c>
      <c r="G113" s="1">
        <v>5460</v>
      </c>
      <c r="H113" s="1">
        <v>0</v>
      </c>
      <c r="I113" s="1">
        <v>0</v>
      </c>
    </row>
    <row r="114" spans="1:9" ht="12" customHeight="1">
      <c r="A114" t="s">
        <v>431</v>
      </c>
      <c r="B114" t="s">
        <v>400</v>
      </c>
      <c r="C114" t="s">
        <v>436</v>
      </c>
      <c r="D114" s="1">
        <v>500</v>
      </c>
      <c r="E114" s="1">
        <v>0</v>
      </c>
      <c r="F114" s="1">
        <v>500</v>
      </c>
      <c r="G114" s="1">
        <v>500</v>
      </c>
      <c r="H114" s="1">
        <v>0</v>
      </c>
      <c r="I114" s="1">
        <v>0</v>
      </c>
    </row>
    <row r="115" spans="1:9" ht="12" customHeight="1">
      <c r="A115" t="s">
        <v>482</v>
      </c>
      <c r="B115" t="s">
        <v>81</v>
      </c>
      <c r="C115" t="s">
        <v>483</v>
      </c>
      <c r="D115" s="1">
        <v>23628</v>
      </c>
      <c r="E115" s="1">
        <v>3295.28</v>
      </c>
      <c r="F115" s="1">
        <v>26923.279999999999</v>
      </c>
      <c r="G115" s="1">
        <v>27701.62</v>
      </c>
      <c r="H115" s="1">
        <v>0</v>
      </c>
      <c r="I115" s="1">
        <v>-778.34</v>
      </c>
    </row>
    <row r="116" spans="1:9" ht="12" customHeight="1">
      <c r="A116" t="s">
        <v>482</v>
      </c>
      <c r="B116" t="s">
        <v>484</v>
      </c>
      <c r="C116" t="s">
        <v>485</v>
      </c>
      <c r="D116" s="1">
        <v>7200</v>
      </c>
      <c r="E116" s="1">
        <v>6330.4</v>
      </c>
      <c r="F116" s="1">
        <v>13530.4</v>
      </c>
      <c r="G116" s="1">
        <v>13744.6</v>
      </c>
      <c r="H116" s="1">
        <v>0</v>
      </c>
      <c r="I116" s="1">
        <v>-214.2</v>
      </c>
    </row>
    <row r="117" spans="1:9" ht="12" customHeight="1">
      <c r="A117" t="s">
        <v>486</v>
      </c>
      <c r="B117" t="s">
        <v>400</v>
      </c>
      <c r="C117" t="s">
        <v>487</v>
      </c>
      <c r="D117" s="1">
        <v>1500</v>
      </c>
      <c r="E117" s="1">
        <v>0</v>
      </c>
      <c r="F117" s="1">
        <v>1500</v>
      </c>
      <c r="G117" s="1">
        <v>1510</v>
      </c>
      <c r="H117" s="1">
        <v>0</v>
      </c>
      <c r="I117" s="1">
        <v>-10</v>
      </c>
    </row>
    <row r="118" spans="1:9" ht="12" customHeight="1">
      <c r="A118" t="s">
        <v>506</v>
      </c>
      <c r="B118" t="s">
        <v>62</v>
      </c>
      <c r="C118" t="s">
        <v>507</v>
      </c>
      <c r="D118" s="1">
        <v>84520</v>
      </c>
      <c r="E118" s="1">
        <v>0</v>
      </c>
      <c r="F118" s="1">
        <v>84520</v>
      </c>
      <c r="G118" s="1">
        <v>82347.199999999997</v>
      </c>
      <c r="H118" s="1">
        <v>0</v>
      </c>
      <c r="I118" s="1">
        <v>2172.8000000000002</v>
      </c>
    </row>
    <row r="119" spans="1:9" ht="12" customHeight="1">
      <c r="A119" t="s">
        <v>506</v>
      </c>
      <c r="B119" t="s">
        <v>20</v>
      </c>
      <c r="C119" t="s">
        <v>508</v>
      </c>
      <c r="D119" s="1">
        <v>1750</v>
      </c>
      <c r="E119" s="1">
        <v>0</v>
      </c>
      <c r="F119" s="1">
        <v>1750</v>
      </c>
      <c r="G119" s="1">
        <v>1750</v>
      </c>
      <c r="H119" s="1">
        <v>0</v>
      </c>
      <c r="I119" s="1">
        <v>0</v>
      </c>
    </row>
    <row r="120" spans="1:9" ht="12" customHeight="1">
      <c r="A120" t="s">
        <v>509</v>
      </c>
      <c r="B120" t="s">
        <v>16</v>
      </c>
      <c r="C120" t="s">
        <v>510</v>
      </c>
      <c r="D120" s="1">
        <v>48618</v>
      </c>
      <c r="E120" s="1">
        <v>1302</v>
      </c>
      <c r="F120" s="1">
        <v>49920</v>
      </c>
      <c r="G120" s="1">
        <v>49616.61</v>
      </c>
      <c r="H120" s="1">
        <v>0</v>
      </c>
      <c r="I120" s="1">
        <v>303.39</v>
      </c>
    </row>
    <row r="121" spans="1:9" ht="12" customHeight="1">
      <c r="A121" t="s">
        <v>509</v>
      </c>
      <c r="B121" t="s">
        <v>511</v>
      </c>
      <c r="C121" t="s">
        <v>512</v>
      </c>
      <c r="D121" s="1">
        <v>42573</v>
      </c>
      <c r="E121" s="1">
        <v>1207</v>
      </c>
      <c r="F121" s="1">
        <v>43780</v>
      </c>
      <c r="G121" s="1">
        <v>43474.3</v>
      </c>
      <c r="H121" s="1">
        <v>0</v>
      </c>
      <c r="I121" s="1">
        <v>305.7</v>
      </c>
    </row>
    <row r="122" spans="1:9" ht="12" customHeight="1">
      <c r="A122" t="s">
        <v>509</v>
      </c>
      <c r="B122" t="s">
        <v>18</v>
      </c>
      <c r="C122" t="s">
        <v>513</v>
      </c>
      <c r="D122" s="1">
        <v>39535</v>
      </c>
      <c r="E122" s="1">
        <v>0</v>
      </c>
      <c r="F122" s="1">
        <v>39535</v>
      </c>
      <c r="G122" s="1">
        <v>38495.1</v>
      </c>
      <c r="H122" s="1">
        <v>0</v>
      </c>
      <c r="I122" s="1">
        <v>1039.9000000000001</v>
      </c>
    </row>
    <row r="123" spans="1:9" ht="12" customHeight="1">
      <c r="A123" t="s">
        <v>509</v>
      </c>
      <c r="B123" t="s">
        <v>372</v>
      </c>
      <c r="C123" t="s">
        <v>514</v>
      </c>
      <c r="D123" s="1">
        <v>12194</v>
      </c>
      <c r="E123" s="1">
        <v>0</v>
      </c>
      <c r="F123" s="1">
        <v>12194</v>
      </c>
      <c r="G123" s="1">
        <v>10910.12</v>
      </c>
      <c r="H123" s="1">
        <v>0</v>
      </c>
      <c r="I123" s="1">
        <v>1283.8800000000001</v>
      </c>
    </row>
    <row r="124" spans="1:9" ht="12" customHeight="1">
      <c r="A124" t="s">
        <v>509</v>
      </c>
      <c r="B124" t="s">
        <v>81</v>
      </c>
      <c r="C124" t="s">
        <v>515</v>
      </c>
      <c r="D124" s="1">
        <v>3595</v>
      </c>
      <c r="E124" s="1">
        <v>0</v>
      </c>
      <c r="F124" s="1">
        <v>3595</v>
      </c>
      <c r="G124" s="1">
        <v>2818.6</v>
      </c>
      <c r="H124" s="1">
        <v>0</v>
      </c>
      <c r="I124" s="1">
        <v>776.4</v>
      </c>
    </row>
    <row r="125" spans="1:9" ht="12" customHeight="1">
      <c r="A125" t="s">
        <v>509</v>
      </c>
      <c r="B125" t="s">
        <v>20</v>
      </c>
      <c r="C125" t="s">
        <v>516</v>
      </c>
      <c r="D125" s="1">
        <v>2250</v>
      </c>
      <c r="E125" s="1">
        <v>0</v>
      </c>
      <c r="F125" s="1">
        <v>2250</v>
      </c>
      <c r="G125" s="1">
        <v>2250</v>
      </c>
      <c r="H125" s="1">
        <v>0</v>
      </c>
      <c r="I125" s="1">
        <v>0</v>
      </c>
    </row>
    <row r="126" spans="1:9" ht="12" customHeight="1">
      <c r="A126" t="s">
        <v>517</v>
      </c>
      <c r="B126" t="s">
        <v>40</v>
      </c>
      <c r="C126" t="s">
        <v>518</v>
      </c>
      <c r="D126" s="1">
        <v>200</v>
      </c>
      <c r="E126" s="1">
        <v>0</v>
      </c>
      <c r="F126" s="1">
        <v>200</v>
      </c>
      <c r="G126" s="1">
        <v>446.38</v>
      </c>
      <c r="H126" s="1">
        <v>0</v>
      </c>
      <c r="I126" s="1">
        <v>-246.38</v>
      </c>
    </row>
    <row r="127" spans="1:9" ht="12" customHeight="1">
      <c r="A127" t="s">
        <v>517</v>
      </c>
      <c r="B127" t="s">
        <v>248</v>
      </c>
      <c r="C127" t="s">
        <v>519</v>
      </c>
      <c r="D127" s="1">
        <v>3200</v>
      </c>
      <c r="E127" s="1">
        <v>0</v>
      </c>
      <c r="F127" s="1">
        <v>3200</v>
      </c>
      <c r="G127" s="1">
        <v>2730</v>
      </c>
      <c r="H127" s="1">
        <v>0</v>
      </c>
      <c r="I127" s="1">
        <v>470</v>
      </c>
    </row>
    <row r="128" spans="1:9" ht="12" customHeight="1">
      <c r="A128" t="s">
        <v>517</v>
      </c>
      <c r="B128" t="s">
        <v>400</v>
      </c>
      <c r="C128" t="s">
        <v>520</v>
      </c>
      <c r="D128" s="1">
        <v>200</v>
      </c>
      <c r="E128" s="1">
        <v>0</v>
      </c>
      <c r="F128" s="1">
        <v>200</v>
      </c>
      <c r="G128" s="1">
        <v>40</v>
      </c>
      <c r="H128" s="1">
        <v>0</v>
      </c>
      <c r="I128" s="1">
        <v>160</v>
      </c>
    </row>
    <row r="129" spans="1:9" ht="12" customHeight="1">
      <c r="A129" s="2"/>
      <c r="B129" s="2"/>
      <c r="C129" s="2"/>
      <c r="D129" s="3"/>
      <c r="E129" s="3"/>
      <c r="F129" s="3"/>
      <c r="G129" s="3"/>
      <c r="H129" s="4" t="s">
        <v>733</v>
      </c>
      <c r="I129" s="3">
        <f>SUM(I103:I128)</f>
        <v>1035.8899999999999</v>
      </c>
    </row>
    <row r="130" spans="1:9" ht="12" customHeight="1"/>
    <row r="131" spans="1:9" ht="12" customHeight="1"/>
    <row r="132" spans="1:9" ht="12" customHeight="1"/>
    <row r="133" spans="1:9" ht="12" customHeight="1">
      <c r="A133" t="s">
        <v>432</v>
      </c>
      <c r="B133" t="s">
        <v>62</v>
      </c>
      <c r="C133" t="s">
        <v>551</v>
      </c>
      <c r="D133" s="1">
        <v>74568</v>
      </c>
      <c r="E133" s="1">
        <v>0</v>
      </c>
      <c r="F133" s="1">
        <v>74568</v>
      </c>
      <c r="G133" s="1">
        <v>74783.100000000006</v>
      </c>
      <c r="H133" s="1">
        <v>0</v>
      </c>
      <c r="I133" s="1">
        <v>-215.1</v>
      </c>
    </row>
    <row r="134" spans="1:9" ht="12" customHeight="1">
      <c r="A134" t="s">
        <v>432</v>
      </c>
      <c r="B134" t="s">
        <v>20</v>
      </c>
      <c r="C134" t="s">
        <v>552</v>
      </c>
      <c r="D134" s="1">
        <v>750</v>
      </c>
      <c r="E134" s="1">
        <v>0</v>
      </c>
      <c r="F134" s="1">
        <v>750</v>
      </c>
      <c r="G134" s="1">
        <v>750</v>
      </c>
      <c r="H134" s="1">
        <v>0</v>
      </c>
      <c r="I134" s="1">
        <v>0</v>
      </c>
    </row>
    <row r="135" spans="1:9" ht="12" customHeight="1">
      <c r="A135" t="s">
        <v>553</v>
      </c>
      <c r="B135" t="s">
        <v>18</v>
      </c>
      <c r="C135" t="s">
        <v>554</v>
      </c>
      <c r="D135" s="1">
        <v>19478</v>
      </c>
      <c r="E135" s="1">
        <v>0</v>
      </c>
      <c r="F135" s="1">
        <v>19478</v>
      </c>
      <c r="G135" s="1">
        <v>17757.87</v>
      </c>
      <c r="H135" s="1">
        <v>0</v>
      </c>
      <c r="I135" s="1">
        <v>1720.13</v>
      </c>
    </row>
    <row r="136" spans="1:9" ht="12" customHeight="1">
      <c r="A136" t="s">
        <v>553</v>
      </c>
      <c r="B136" t="s">
        <v>555</v>
      </c>
      <c r="C136" t="s">
        <v>556</v>
      </c>
      <c r="D136" s="1">
        <v>928</v>
      </c>
      <c r="E136" s="1">
        <v>0</v>
      </c>
      <c r="F136" s="1">
        <v>928</v>
      </c>
      <c r="G136" s="1">
        <v>0</v>
      </c>
      <c r="H136" s="1">
        <v>0</v>
      </c>
      <c r="I136" s="1">
        <v>928</v>
      </c>
    </row>
    <row r="137" spans="1:9" ht="12" customHeight="1">
      <c r="A137" t="s">
        <v>557</v>
      </c>
      <c r="B137" t="s">
        <v>40</v>
      </c>
      <c r="C137" t="s">
        <v>558</v>
      </c>
      <c r="D137" s="1">
        <v>500</v>
      </c>
      <c r="E137" s="1">
        <v>0</v>
      </c>
      <c r="F137" s="1">
        <v>500</v>
      </c>
      <c r="G137" s="1">
        <v>40</v>
      </c>
      <c r="H137" s="1">
        <v>0</v>
      </c>
      <c r="I137" s="1">
        <v>460</v>
      </c>
    </row>
    <row r="138" spans="1:9" ht="12" customHeight="1">
      <c r="A138" t="s">
        <v>571</v>
      </c>
      <c r="B138" t="s">
        <v>62</v>
      </c>
      <c r="C138" t="s">
        <v>572</v>
      </c>
      <c r="D138" s="1">
        <v>61672</v>
      </c>
      <c r="E138" s="1">
        <v>0</v>
      </c>
      <c r="F138" s="1">
        <v>61672</v>
      </c>
      <c r="G138" s="1">
        <v>61849.9</v>
      </c>
      <c r="H138" s="1">
        <v>0</v>
      </c>
      <c r="I138" s="1">
        <v>-177.9</v>
      </c>
    </row>
    <row r="139" spans="1:9" ht="12" customHeight="1">
      <c r="A139" t="s">
        <v>573</v>
      </c>
      <c r="B139" t="s">
        <v>18</v>
      </c>
      <c r="C139" t="s">
        <v>574</v>
      </c>
      <c r="D139" s="1">
        <v>14492</v>
      </c>
      <c r="E139" s="1">
        <v>0</v>
      </c>
      <c r="F139" s="1">
        <v>14492</v>
      </c>
      <c r="G139" s="1">
        <v>9470.18</v>
      </c>
      <c r="H139" s="1">
        <v>0</v>
      </c>
      <c r="I139" s="1">
        <v>5021.82</v>
      </c>
    </row>
    <row r="140" spans="1:9" ht="12" customHeight="1">
      <c r="A140" t="s">
        <v>573</v>
      </c>
      <c r="B140" t="s">
        <v>372</v>
      </c>
      <c r="C140" t="s">
        <v>575</v>
      </c>
      <c r="D140" s="1">
        <v>36637</v>
      </c>
      <c r="E140" s="1">
        <v>0</v>
      </c>
      <c r="F140" s="1">
        <v>36637</v>
      </c>
      <c r="G140" s="1">
        <v>36582.01</v>
      </c>
      <c r="H140" s="1">
        <v>0</v>
      </c>
      <c r="I140" s="1">
        <v>54.99</v>
      </c>
    </row>
    <row r="141" spans="1:9" ht="12" customHeight="1">
      <c r="A141" t="s">
        <v>573</v>
      </c>
      <c r="B141" t="s">
        <v>20</v>
      </c>
      <c r="C141" t="s">
        <v>576</v>
      </c>
      <c r="D141" s="1">
        <v>563</v>
      </c>
      <c r="E141" s="1">
        <v>0</v>
      </c>
      <c r="F141" s="1">
        <v>563</v>
      </c>
      <c r="G141" s="1">
        <v>563</v>
      </c>
      <c r="H141" s="1">
        <v>0</v>
      </c>
      <c r="I141" s="1">
        <v>0</v>
      </c>
    </row>
    <row r="142" spans="1:9" ht="12" customHeight="1">
      <c r="A142" s="2"/>
      <c r="B142" s="2"/>
      <c r="C142" s="2"/>
      <c r="D142" s="3"/>
      <c r="E142" s="3"/>
      <c r="F142" s="3"/>
      <c r="G142" s="3"/>
      <c r="H142" s="4" t="s">
        <v>732</v>
      </c>
      <c r="I142" s="3">
        <f>SUM(I133:I141)</f>
        <v>7791.94</v>
      </c>
    </row>
    <row r="143" spans="1:9" ht="12" customHeight="1"/>
    <row r="144" spans="1:9" ht="12" customHeight="1"/>
    <row r="145" spans="1:9" ht="12" customHeight="1"/>
    <row r="146" spans="1:9" ht="12" customHeight="1">
      <c r="A146" t="s">
        <v>595</v>
      </c>
      <c r="B146" t="s">
        <v>62</v>
      </c>
      <c r="C146" t="s">
        <v>596</v>
      </c>
      <c r="D146" s="1">
        <v>82348</v>
      </c>
      <c r="E146" s="1">
        <v>0</v>
      </c>
      <c r="F146" s="1">
        <v>82348</v>
      </c>
      <c r="G146" s="1">
        <v>82347.210000000006</v>
      </c>
      <c r="H146" s="1">
        <v>0</v>
      </c>
      <c r="I146" s="1">
        <v>0.79</v>
      </c>
    </row>
    <row r="147" spans="1:9" ht="12" customHeight="1">
      <c r="A147" t="s">
        <v>595</v>
      </c>
      <c r="B147" t="s">
        <v>214</v>
      </c>
      <c r="C147" t="s">
        <v>597</v>
      </c>
      <c r="D147" s="1">
        <v>49374</v>
      </c>
      <c r="E147" s="1">
        <v>0</v>
      </c>
      <c r="F147" s="1">
        <v>49374</v>
      </c>
      <c r="G147" s="1">
        <v>49374</v>
      </c>
      <c r="H147" s="1">
        <v>0</v>
      </c>
      <c r="I147" s="1">
        <v>0</v>
      </c>
    </row>
    <row r="148" spans="1:9" ht="12" customHeight="1">
      <c r="A148" t="s">
        <v>595</v>
      </c>
      <c r="B148" t="s">
        <v>363</v>
      </c>
      <c r="C148" t="s">
        <v>598</v>
      </c>
      <c r="D148" s="1">
        <v>56550</v>
      </c>
      <c r="E148" s="1">
        <v>2867</v>
      </c>
      <c r="F148" s="1">
        <v>59417</v>
      </c>
      <c r="G148" s="1">
        <v>58038.57</v>
      </c>
      <c r="H148" s="1">
        <v>0</v>
      </c>
      <c r="I148" s="1">
        <v>1378.43</v>
      </c>
    </row>
    <row r="149" spans="1:9" ht="12" customHeight="1">
      <c r="A149" t="s">
        <v>595</v>
      </c>
      <c r="B149" t="s">
        <v>599</v>
      </c>
      <c r="C149" t="s">
        <v>600</v>
      </c>
      <c r="D149" s="1">
        <v>50720</v>
      </c>
      <c r="E149" s="1">
        <v>0</v>
      </c>
      <c r="F149" s="1">
        <v>50720</v>
      </c>
      <c r="G149" s="1">
        <v>50641.73</v>
      </c>
      <c r="H149" s="1">
        <v>0</v>
      </c>
      <c r="I149" s="1">
        <v>78.27</v>
      </c>
    </row>
    <row r="150" spans="1:9" ht="12" customHeight="1">
      <c r="A150" t="s">
        <v>595</v>
      </c>
      <c r="B150" t="s">
        <v>20</v>
      </c>
      <c r="C150" t="s">
        <v>601</v>
      </c>
      <c r="D150" s="1">
        <v>1500</v>
      </c>
      <c r="E150" s="1">
        <v>0</v>
      </c>
      <c r="F150" s="1">
        <v>1500</v>
      </c>
      <c r="G150" s="1">
        <v>1500</v>
      </c>
      <c r="H150" s="1">
        <v>0</v>
      </c>
      <c r="I150" s="1">
        <v>0</v>
      </c>
    </row>
    <row r="151" spans="1:9" ht="12" customHeight="1">
      <c r="A151" t="s">
        <v>602</v>
      </c>
      <c r="B151" t="s">
        <v>16</v>
      </c>
      <c r="C151" t="s">
        <v>603</v>
      </c>
      <c r="D151" s="1">
        <v>44499</v>
      </c>
      <c r="E151" s="1">
        <v>0</v>
      </c>
      <c r="F151" s="1">
        <v>44499</v>
      </c>
      <c r="G151" s="1">
        <v>42304.23</v>
      </c>
      <c r="H151" s="1">
        <v>0</v>
      </c>
      <c r="I151" s="1">
        <v>2194.77</v>
      </c>
    </row>
    <row r="152" spans="1:9" ht="12" customHeight="1">
      <c r="A152" t="s">
        <v>602</v>
      </c>
      <c r="B152" t="s">
        <v>18</v>
      </c>
      <c r="C152" t="s">
        <v>604</v>
      </c>
      <c r="D152" s="1">
        <v>146422</v>
      </c>
      <c r="E152" s="1">
        <v>0</v>
      </c>
      <c r="F152" s="1">
        <v>146422</v>
      </c>
      <c r="G152" s="1">
        <v>144388.5</v>
      </c>
      <c r="H152" s="1">
        <v>0</v>
      </c>
      <c r="I152" s="1">
        <v>2033.5</v>
      </c>
    </row>
    <row r="153" spans="1:9" ht="12" customHeight="1">
      <c r="A153" t="s">
        <v>602</v>
      </c>
      <c r="B153" t="s">
        <v>20</v>
      </c>
      <c r="C153" t="s">
        <v>605</v>
      </c>
      <c r="D153" s="1">
        <v>1570</v>
      </c>
      <c r="E153" s="1">
        <v>0</v>
      </c>
      <c r="F153" s="1">
        <v>1570</v>
      </c>
      <c r="G153" s="1">
        <v>1568.75</v>
      </c>
      <c r="H153" s="1">
        <v>0</v>
      </c>
      <c r="I153" s="1">
        <v>1.25</v>
      </c>
    </row>
    <row r="154" spans="1:9" ht="12" customHeight="1">
      <c r="A154" t="s">
        <v>633</v>
      </c>
      <c r="B154" t="s">
        <v>634</v>
      </c>
      <c r="C154" t="s">
        <v>635</v>
      </c>
      <c r="D154" s="1">
        <v>100</v>
      </c>
      <c r="E154" s="1">
        <v>0</v>
      </c>
      <c r="F154" s="1">
        <v>100</v>
      </c>
      <c r="G154" s="1">
        <v>0</v>
      </c>
      <c r="H154" s="1">
        <v>0</v>
      </c>
      <c r="I154" s="1">
        <v>100</v>
      </c>
    </row>
    <row r="155" spans="1:9" ht="12" customHeight="1">
      <c r="A155" s="2"/>
      <c r="B155" s="2"/>
      <c r="C155" s="2"/>
      <c r="D155" s="3"/>
      <c r="E155" s="3"/>
      <c r="F155" s="3"/>
      <c r="G155" s="3"/>
      <c r="H155" s="4" t="s">
        <v>731</v>
      </c>
      <c r="I155" s="3">
        <f>SUM(I146:I154)</f>
        <v>5787.01</v>
      </c>
    </row>
    <row r="156" spans="1:9" ht="12" customHeight="1"/>
    <row r="157" spans="1:9" ht="12" customHeight="1"/>
    <row r="158" spans="1:9" ht="12" customHeight="1"/>
    <row r="159" spans="1:9" ht="12" customHeight="1"/>
    <row r="160" spans="1:9" ht="31.5">
      <c r="A160" s="11" t="s">
        <v>757</v>
      </c>
    </row>
    <row r="161" spans="1:9" ht="12" customHeight="1">
      <c r="A161" t="s">
        <v>119</v>
      </c>
      <c r="B161" t="s">
        <v>120</v>
      </c>
      <c r="C161" t="s">
        <v>121</v>
      </c>
      <c r="D161" s="1">
        <v>12360</v>
      </c>
      <c r="E161" s="1">
        <v>0</v>
      </c>
      <c r="F161" s="1">
        <v>12360</v>
      </c>
      <c r="G161" s="1">
        <v>1968.91</v>
      </c>
      <c r="H161" s="1">
        <v>0</v>
      </c>
      <c r="I161" s="1">
        <v>10391.09</v>
      </c>
    </row>
    <row r="162" spans="1:9" ht="12" customHeight="1">
      <c r="A162" t="s">
        <v>22</v>
      </c>
      <c r="B162" t="s">
        <v>25</v>
      </c>
      <c r="C162" t="s">
        <v>26</v>
      </c>
      <c r="D162" s="1">
        <v>0</v>
      </c>
      <c r="E162" s="1">
        <v>0</v>
      </c>
      <c r="F162" s="1">
        <v>0</v>
      </c>
      <c r="G162" s="1">
        <v>560.89</v>
      </c>
      <c r="H162" s="1">
        <v>0</v>
      </c>
      <c r="I162" s="1">
        <v>-560.89</v>
      </c>
    </row>
    <row r="163" spans="1:9" ht="12" customHeight="1">
      <c r="A163" t="s">
        <v>22</v>
      </c>
      <c r="B163" t="s">
        <v>27</v>
      </c>
      <c r="C163" t="s">
        <v>28</v>
      </c>
      <c r="D163" s="1">
        <v>4721</v>
      </c>
      <c r="E163" s="1">
        <v>0</v>
      </c>
      <c r="F163" s="1">
        <v>4721</v>
      </c>
      <c r="G163" s="1">
        <v>2734.15</v>
      </c>
      <c r="H163" s="1">
        <v>0</v>
      </c>
      <c r="I163" s="1">
        <v>1986.85</v>
      </c>
    </row>
    <row r="164" spans="1:9" ht="12" customHeight="1">
      <c r="A164" t="s">
        <v>22</v>
      </c>
      <c r="B164" t="s">
        <v>29</v>
      </c>
      <c r="C164" t="s">
        <v>30</v>
      </c>
      <c r="D164" s="1">
        <v>710</v>
      </c>
      <c r="E164" s="1">
        <v>0</v>
      </c>
      <c r="F164" s="1">
        <v>710</v>
      </c>
      <c r="G164" s="1">
        <v>439.59</v>
      </c>
      <c r="H164" s="1">
        <v>0</v>
      </c>
      <c r="I164" s="1">
        <v>270.41000000000003</v>
      </c>
    </row>
    <row r="165" spans="1:9" ht="12" customHeight="1">
      <c r="A165" t="s">
        <v>22</v>
      </c>
      <c r="B165" t="s">
        <v>31</v>
      </c>
      <c r="C165" t="s">
        <v>32</v>
      </c>
      <c r="D165" s="1">
        <v>1000</v>
      </c>
      <c r="E165" s="1">
        <v>0</v>
      </c>
      <c r="F165" s="1">
        <v>1000</v>
      </c>
      <c r="G165" s="1">
        <v>990.25</v>
      </c>
      <c r="H165" s="1">
        <v>0</v>
      </c>
      <c r="I165" s="1">
        <v>9.75</v>
      </c>
    </row>
    <row r="166" spans="1:9" ht="12" customHeight="1">
      <c r="A166" t="s">
        <v>22</v>
      </c>
      <c r="B166" t="s">
        <v>33</v>
      </c>
      <c r="C166" t="s">
        <v>34</v>
      </c>
      <c r="D166" s="1">
        <v>40</v>
      </c>
      <c r="E166" s="1">
        <v>0</v>
      </c>
      <c r="F166" s="1">
        <v>40</v>
      </c>
      <c r="G166" s="1">
        <v>215.56</v>
      </c>
      <c r="H166" s="1">
        <v>0</v>
      </c>
      <c r="I166" s="1">
        <v>-175.56</v>
      </c>
    </row>
    <row r="167" spans="1:9" ht="12" customHeight="1">
      <c r="A167" t="s">
        <v>22</v>
      </c>
      <c r="B167" t="s">
        <v>35</v>
      </c>
      <c r="C167" t="s">
        <v>36</v>
      </c>
      <c r="D167" s="1">
        <v>4580</v>
      </c>
      <c r="E167" s="1">
        <v>0</v>
      </c>
      <c r="F167" s="1">
        <v>4580</v>
      </c>
      <c r="G167" s="1">
        <v>5189.6400000000003</v>
      </c>
      <c r="H167" s="1">
        <v>0</v>
      </c>
      <c r="I167" s="1">
        <v>-609.64</v>
      </c>
    </row>
    <row r="168" spans="1:9" ht="12" customHeight="1">
      <c r="A168" t="s">
        <v>22</v>
      </c>
      <c r="B168" t="s">
        <v>37</v>
      </c>
      <c r="C168" t="s">
        <v>38</v>
      </c>
      <c r="D168" s="1">
        <v>3060</v>
      </c>
      <c r="E168" s="1">
        <v>0</v>
      </c>
      <c r="F168" s="1">
        <v>3060</v>
      </c>
      <c r="G168" s="1">
        <v>3571.73</v>
      </c>
      <c r="H168" s="1">
        <v>0</v>
      </c>
      <c r="I168" s="1">
        <v>-511.73</v>
      </c>
    </row>
    <row r="169" spans="1:9" ht="12" customHeight="1">
      <c r="A169" t="s">
        <v>39</v>
      </c>
      <c r="B169" t="s">
        <v>42</v>
      </c>
      <c r="C169" t="s">
        <v>43</v>
      </c>
      <c r="D169" s="1">
        <v>50000</v>
      </c>
      <c r="E169" s="1">
        <v>10000</v>
      </c>
      <c r="F169" s="1">
        <v>60000</v>
      </c>
      <c r="G169" s="1">
        <v>58083.98</v>
      </c>
      <c r="H169" s="1">
        <v>0</v>
      </c>
      <c r="I169" s="1">
        <v>1916.02</v>
      </c>
    </row>
    <row r="170" spans="1:9" ht="12" customHeight="1">
      <c r="A170" t="s">
        <v>39</v>
      </c>
      <c r="B170" t="s">
        <v>44</v>
      </c>
      <c r="C170" t="s">
        <v>45</v>
      </c>
      <c r="D170" s="1">
        <v>20000</v>
      </c>
      <c r="E170" s="1">
        <v>0</v>
      </c>
      <c r="F170" s="1">
        <v>20000</v>
      </c>
      <c r="G170" s="1">
        <v>19639.080000000002</v>
      </c>
      <c r="H170" s="1">
        <v>0</v>
      </c>
      <c r="I170" s="1">
        <v>360.92</v>
      </c>
    </row>
    <row r="171" spans="1:9" ht="12" customHeight="1">
      <c r="A171" t="s">
        <v>39</v>
      </c>
      <c r="B171" t="s">
        <v>46</v>
      </c>
      <c r="C171" t="s">
        <v>47</v>
      </c>
      <c r="D171" s="1">
        <v>200</v>
      </c>
      <c r="E171" s="1">
        <v>0</v>
      </c>
      <c r="F171" s="1">
        <v>200</v>
      </c>
      <c r="G171" s="1">
        <v>0</v>
      </c>
      <c r="H171" s="1">
        <v>0</v>
      </c>
      <c r="I171" s="1">
        <v>200</v>
      </c>
    </row>
    <row r="172" spans="1:9" ht="12" customHeight="1">
      <c r="A172" t="s">
        <v>39</v>
      </c>
      <c r="B172" t="s">
        <v>48</v>
      </c>
      <c r="C172" t="s">
        <v>49</v>
      </c>
      <c r="D172" s="1">
        <v>0</v>
      </c>
      <c r="E172" s="1">
        <v>0</v>
      </c>
      <c r="F172" s="1">
        <v>0</v>
      </c>
      <c r="G172" s="1">
        <v>59</v>
      </c>
      <c r="H172" s="1">
        <v>0</v>
      </c>
      <c r="I172" s="1">
        <v>-59</v>
      </c>
    </row>
    <row r="173" spans="1:9" ht="12" customHeight="1">
      <c r="A173" t="s">
        <v>52</v>
      </c>
      <c r="B173" t="s">
        <v>53</v>
      </c>
      <c r="C173" t="s">
        <v>54</v>
      </c>
      <c r="D173" s="1">
        <v>10</v>
      </c>
      <c r="E173" s="1">
        <v>0</v>
      </c>
      <c r="F173" s="1">
        <v>10</v>
      </c>
      <c r="G173" s="1">
        <v>0</v>
      </c>
      <c r="H173" s="1">
        <v>0</v>
      </c>
      <c r="I173" s="1">
        <v>10</v>
      </c>
    </row>
    <row r="174" spans="1:9" ht="12" customHeight="1">
      <c r="A174" t="s">
        <v>52</v>
      </c>
      <c r="B174" t="s">
        <v>31</v>
      </c>
      <c r="C174" t="s">
        <v>55</v>
      </c>
      <c r="D174" s="1">
        <v>150</v>
      </c>
      <c r="E174" s="1">
        <v>0</v>
      </c>
      <c r="F174" s="1">
        <v>150</v>
      </c>
      <c r="G174" s="1">
        <v>0</v>
      </c>
      <c r="H174" s="1">
        <v>0</v>
      </c>
      <c r="I174" s="1">
        <v>150</v>
      </c>
    </row>
    <row r="175" spans="1:9" ht="12" customHeight="1">
      <c r="A175" t="s">
        <v>52</v>
      </c>
      <c r="B175" t="s">
        <v>37</v>
      </c>
      <c r="C175" t="s">
        <v>56</v>
      </c>
      <c r="D175" s="1">
        <v>185</v>
      </c>
      <c r="E175" s="1">
        <v>0</v>
      </c>
      <c r="F175" s="1">
        <v>185</v>
      </c>
      <c r="G175" s="1">
        <v>180</v>
      </c>
      <c r="H175" s="1">
        <v>0</v>
      </c>
      <c r="I175" s="1">
        <v>5</v>
      </c>
    </row>
    <row r="176" spans="1:9" ht="12" customHeight="1">
      <c r="A176" t="s">
        <v>52</v>
      </c>
      <c r="B176" t="s">
        <v>57</v>
      </c>
      <c r="C176" t="s">
        <v>58</v>
      </c>
      <c r="D176" s="1">
        <v>50</v>
      </c>
      <c r="E176" s="1">
        <v>0</v>
      </c>
      <c r="F176" s="1">
        <v>50</v>
      </c>
      <c r="G176" s="1">
        <v>0</v>
      </c>
      <c r="H176" s="1">
        <v>0</v>
      </c>
      <c r="I176" s="1">
        <v>50</v>
      </c>
    </row>
    <row r="177" spans="1:9" ht="12" customHeight="1">
      <c r="A177" t="s">
        <v>66</v>
      </c>
      <c r="B177" t="s">
        <v>67</v>
      </c>
      <c r="C177" t="s">
        <v>68</v>
      </c>
      <c r="D177" s="1">
        <v>21600</v>
      </c>
      <c r="E177" s="1">
        <v>1200</v>
      </c>
      <c r="F177" s="1">
        <v>22800</v>
      </c>
      <c r="G177" s="1">
        <v>22800</v>
      </c>
      <c r="H177" s="1">
        <v>0</v>
      </c>
      <c r="I177" s="1">
        <v>0</v>
      </c>
    </row>
    <row r="178" spans="1:9" ht="12" customHeight="1">
      <c r="A178" t="s">
        <v>66</v>
      </c>
      <c r="B178" t="s">
        <v>69</v>
      </c>
      <c r="C178" t="s">
        <v>70</v>
      </c>
      <c r="D178" s="1">
        <v>1130</v>
      </c>
      <c r="E178" s="1">
        <v>0</v>
      </c>
      <c r="F178" s="1">
        <v>1130</v>
      </c>
      <c r="G178" s="1">
        <v>1068</v>
      </c>
      <c r="H178" s="1">
        <v>0</v>
      </c>
      <c r="I178" s="1">
        <v>62</v>
      </c>
    </row>
    <row r="179" spans="1:9" ht="12" customHeight="1">
      <c r="A179" t="s">
        <v>66</v>
      </c>
      <c r="B179" t="s">
        <v>29</v>
      </c>
      <c r="C179" t="s">
        <v>71</v>
      </c>
      <c r="D179" s="1">
        <v>50</v>
      </c>
      <c r="E179" s="1">
        <v>0</v>
      </c>
      <c r="F179" s="1">
        <v>50</v>
      </c>
      <c r="G179" s="1">
        <v>50</v>
      </c>
      <c r="H179" s="1">
        <v>0</v>
      </c>
      <c r="I179" s="1">
        <v>0</v>
      </c>
    </row>
    <row r="180" spans="1:9" ht="12" customHeight="1">
      <c r="A180" t="s">
        <v>66</v>
      </c>
      <c r="B180" t="s">
        <v>72</v>
      </c>
      <c r="C180" t="s">
        <v>73</v>
      </c>
      <c r="D180" s="1">
        <v>500</v>
      </c>
      <c r="E180" s="1">
        <v>350</v>
      </c>
      <c r="F180" s="1">
        <v>850</v>
      </c>
      <c r="G180" s="1">
        <v>1297.17</v>
      </c>
      <c r="H180" s="1">
        <v>142.94</v>
      </c>
      <c r="I180" s="1">
        <v>-590.11</v>
      </c>
    </row>
    <row r="181" spans="1:9" ht="12" customHeight="1">
      <c r="A181" t="s">
        <v>66</v>
      </c>
      <c r="B181" t="s">
        <v>35</v>
      </c>
      <c r="C181" t="s">
        <v>74</v>
      </c>
      <c r="D181" s="1">
        <v>2626</v>
      </c>
      <c r="E181" s="1">
        <v>0</v>
      </c>
      <c r="F181" s="1">
        <v>2626</v>
      </c>
      <c r="G181" s="1">
        <v>2124.1799999999998</v>
      </c>
      <c r="H181" s="1">
        <v>0</v>
      </c>
      <c r="I181" s="1">
        <v>501.82</v>
      </c>
    </row>
    <row r="182" spans="1:9" ht="12" customHeight="1">
      <c r="A182" t="s">
        <v>66</v>
      </c>
      <c r="B182" t="s">
        <v>37</v>
      </c>
      <c r="C182" t="s">
        <v>75</v>
      </c>
      <c r="D182" s="1">
        <v>220</v>
      </c>
      <c r="E182" s="1">
        <v>0</v>
      </c>
      <c r="F182" s="1">
        <v>220</v>
      </c>
      <c r="G182" s="1">
        <v>190</v>
      </c>
      <c r="H182" s="1">
        <v>0</v>
      </c>
      <c r="I182" s="1">
        <v>30</v>
      </c>
    </row>
    <row r="183" spans="1:9" ht="12" customHeight="1">
      <c r="A183" t="s">
        <v>83</v>
      </c>
      <c r="B183" t="s">
        <v>84</v>
      </c>
      <c r="C183" t="s">
        <v>85</v>
      </c>
      <c r="D183" s="1">
        <v>15800</v>
      </c>
      <c r="E183" s="1">
        <v>0</v>
      </c>
      <c r="F183" s="1">
        <v>15800</v>
      </c>
      <c r="G183" s="1">
        <v>17966.66</v>
      </c>
      <c r="H183" s="1">
        <v>0</v>
      </c>
      <c r="I183" s="1">
        <v>-2166.66</v>
      </c>
    </row>
    <row r="184" spans="1:9" ht="12" customHeight="1">
      <c r="A184" t="s">
        <v>83</v>
      </c>
      <c r="B184" t="s">
        <v>86</v>
      </c>
      <c r="C184" t="s">
        <v>87</v>
      </c>
      <c r="D184" s="1">
        <v>6900</v>
      </c>
      <c r="E184" s="1">
        <v>0</v>
      </c>
      <c r="F184" s="1">
        <v>6900</v>
      </c>
      <c r="G184" s="1">
        <v>6400</v>
      </c>
      <c r="H184" s="1">
        <v>0</v>
      </c>
      <c r="I184" s="1">
        <v>500</v>
      </c>
    </row>
    <row r="185" spans="1:9" ht="12" customHeight="1">
      <c r="A185" t="s">
        <v>83</v>
      </c>
      <c r="B185" t="s">
        <v>69</v>
      </c>
      <c r="C185" t="s">
        <v>88</v>
      </c>
      <c r="D185" s="1">
        <v>3200</v>
      </c>
      <c r="E185" s="1">
        <v>0</v>
      </c>
      <c r="F185" s="1">
        <v>3200</v>
      </c>
      <c r="G185" s="1">
        <v>1262.4000000000001</v>
      </c>
      <c r="H185" s="1">
        <v>0</v>
      </c>
      <c r="I185" s="1">
        <v>1937.6</v>
      </c>
    </row>
    <row r="186" spans="1:9" ht="12" customHeight="1">
      <c r="A186" t="s">
        <v>83</v>
      </c>
      <c r="B186" t="s">
        <v>29</v>
      </c>
      <c r="C186" t="s">
        <v>89</v>
      </c>
      <c r="D186" s="1">
        <v>1600</v>
      </c>
      <c r="E186" s="1">
        <v>0</v>
      </c>
      <c r="F186" s="1">
        <v>1600</v>
      </c>
      <c r="G186" s="1">
        <v>1500</v>
      </c>
      <c r="H186" s="1">
        <v>0</v>
      </c>
      <c r="I186" s="1">
        <v>100</v>
      </c>
    </row>
    <row r="187" spans="1:9" ht="12" customHeight="1">
      <c r="A187" t="s">
        <v>83</v>
      </c>
      <c r="B187" t="s">
        <v>31</v>
      </c>
      <c r="C187" t="s">
        <v>90</v>
      </c>
      <c r="D187" s="1">
        <v>650</v>
      </c>
      <c r="E187" s="1">
        <v>0</v>
      </c>
      <c r="F187" s="1">
        <v>650</v>
      </c>
      <c r="G187" s="1">
        <v>0</v>
      </c>
      <c r="H187" s="1">
        <v>0</v>
      </c>
      <c r="I187" s="1">
        <v>650</v>
      </c>
    </row>
    <row r="188" spans="1:9" ht="12" customHeight="1">
      <c r="A188" t="s">
        <v>83</v>
      </c>
      <c r="B188" t="s">
        <v>72</v>
      </c>
      <c r="C188" t="s">
        <v>91</v>
      </c>
      <c r="D188" s="1">
        <v>1000</v>
      </c>
      <c r="E188" s="1">
        <v>0</v>
      </c>
      <c r="F188" s="1">
        <v>1000</v>
      </c>
      <c r="G188" s="1">
        <v>856</v>
      </c>
      <c r="H188" s="1">
        <v>0</v>
      </c>
      <c r="I188" s="1">
        <v>144</v>
      </c>
    </row>
    <row r="189" spans="1:9" ht="12" customHeight="1">
      <c r="A189" t="s">
        <v>83</v>
      </c>
      <c r="B189" t="s">
        <v>92</v>
      </c>
      <c r="C189" t="s">
        <v>93</v>
      </c>
      <c r="D189" s="1">
        <v>1300</v>
      </c>
      <c r="E189" s="1">
        <v>0</v>
      </c>
      <c r="F189" s="1">
        <v>1300</v>
      </c>
      <c r="G189" s="1">
        <v>1462.15</v>
      </c>
      <c r="H189" s="1">
        <v>0</v>
      </c>
      <c r="I189" s="1">
        <v>-162.15</v>
      </c>
    </row>
    <row r="190" spans="1:9" ht="12" customHeight="1">
      <c r="A190" t="s">
        <v>83</v>
      </c>
      <c r="B190" t="s">
        <v>35</v>
      </c>
      <c r="C190" t="s">
        <v>94</v>
      </c>
      <c r="D190" s="1">
        <v>1600</v>
      </c>
      <c r="E190" s="1">
        <v>0</v>
      </c>
      <c r="F190" s="1">
        <v>1600</v>
      </c>
      <c r="G190" s="1">
        <v>1885.84</v>
      </c>
      <c r="H190" s="1">
        <v>0</v>
      </c>
      <c r="I190" s="1">
        <v>-285.83999999999997</v>
      </c>
    </row>
    <row r="191" spans="1:9" ht="12" customHeight="1">
      <c r="A191" t="s">
        <v>83</v>
      </c>
      <c r="B191" t="s">
        <v>37</v>
      </c>
      <c r="C191" t="s">
        <v>95</v>
      </c>
      <c r="D191" s="1">
        <v>1253</v>
      </c>
      <c r="E191" s="1">
        <v>0</v>
      </c>
      <c r="F191" s="1">
        <v>1253</v>
      </c>
      <c r="G191" s="1">
        <v>705</v>
      </c>
      <c r="H191" s="1">
        <v>0</v>
      </c>
      <c r="I191" s="1">
        <v>548</v>
      </c>
    </row>
    <row r="192" spans="1:9" ht="12" customHeight="1">
      <c r="A192" t="s">
        <v>102</v>
      </c>
      <c r="B192" t="s">
        <v>103</v>
      </c>
      <c r="C192" t="s">
        <v>104</v>
      </c>
      <c r="D192" s="1">
        <v>10899</v>
      </c>
      <c r="E192" s="1">
        <v>0</v>
      </c>
      <c r="F192" s="1">
        <v>10899</v>
      </c>
      <c r="G192" s="1">
        <v>3456.26</v>
      </c>
      <c r="H192" s="1">
        <v>0</v>
      </c>
      <c r="I192" s="1">
        <v>7442.74</v>
      </c>
    </row>
    <row r="193" spans="1:9" ht="12" customHeight="1">
      <c r="A193" t="s">
        <v>102</v>
      </c>
      <c r="B193" t="s">
        <v>105</v>
      </c>
      <c r="C193" t="s">
        <v>106</v>
      </c>
      <c r="D193" s="1">
        <v>7000</v>
      </c>
      <c r="E193" s="1">
        <v>0</v>
      </c>
      <c r="F193" s="1">
        <v>7000</v>
      </c>
      <c r="G193" s="1">
        <v>7000</v>
      </c>
      <c r="H193" s="1">
        <v>0</v>
      </c>
      <c r="I193" s="1">
        <v>0</v>
      </c>
    </row>
    <row r="194" spans="1:9" ht="12" customHeight="1">
      <c r="A194" t="s">
        <v>102</v>
      </c>
      <c r="B194" t="s">
        <v>29</v>
      </c>
      <c r="C194" t="s">
        <v>107</v>
      </c>
      <c r="D194" s="1">
        <v>17213</v>
      </c>
      <c r="E194" s="1">
        <v>0</v>
      </c>
      <c r="F194" s="1">
        <v>17213</v>
      </c>
      <c r="G194" s="1">
        <v>13083.92</v>
      </c>
      <c r="H194" s="1">
        <v>0</v>
      </c>
      <c r="I194" s="1">
        <v>4129.08</v>
      </c>
    </row>
    <row r="195" spans="1:9" ht="12" customHeight="1">
      <c r="A195" t="s">
        <v>102</v>
      </c>
      <c r="B195" t="s">
        <v>108</v>
      </c>
      <c r="C195" t="s">
        <v>109</v>
      </c>
      <c r="D195" s="1">
        <v>10460</v>
      </c>
      <c r="E195" s="1">
        <v>0</v>
      </c>
      <c r="F195" s="1">
        <v>10460</v>
      </c>
      <c r="G195" s="1">
        <v>9345</v>
      </c>
      <c r="H195" s="1">
        <v>0</v>
      </c>
      <c r="I195" s="1">
        <v>1115</v>
      </c>
    </row>
    <row r="196" spans="1:9" ht="12" customHeight="1">
      <c r="A196" t="s">
        <v>102</v>
      </c>
      <c r="B196" t="s">
        <v>46</v>
      </c>
      <c r="C196" t="s">
        <v>110</v>
      </c>
      <c r="D196" s="1">
        <v>3525</v>
      </c>
      <c r="E196" s="1">
        <v>0</v>
      </c>
      <c r="F196" s="1">
        <v>3525</v>
      </c>
      <c r="G196" s="1">
        <v>2607.86</v>
      </c>
      <c r="H196" s="1">
        <v>0</v>
      </c>
      <c r="I196" s="1">
        <v>917.14</v>
      </c>
    </row>
    <row r="197" spans="1:9" ht="12" customHeight="1">
      <c r="A197" t="s">
        <v>102</v>
      </c>
      <c r="B197" t="s">
        <v>72</v>
      </c>
      <c r="C197" t="s">
        <v>111</v>
      </c>
      <c r="D197" s="1">
        <v>1275</v>
      </c>
      <c r="E197" s="1">
        <v>0</v>
      </c>
      <c r="F197" s="1">
        <v>1275</v>
      </c>
      <c r="G197" s="1">
        <v>3147.82</v>
      </c>
      <c r="H197" s="1">
        <v>0</v>
      </c>
      <c r="I197" s="1">
        <v>-1872.82</v>
      </c>
    </row>
    <row r="198" spans="1:9" ht="12" customHeight="1">
      <c r="A198" t="s">
        <v>102</v>
      </c>
      <c r="B198" t="s">
        <v>112</v>
      </c>
      <c r="C198" t="s">
        <v>113</v>
      </c>
      <c r="D198" s="1">
        <v>4450</v>
      </c>
      <c r="E198" s="1">
        <v>0</v>
      </c>
      <c r="F198" s="1">
        <v>4450</v>
      </c>
      <c r="G198" s="1">
        <v>3066.28</v>
      </c>
      <c r="H198" s="1">
        <v>0</v>
      </c>
      <c r="I198" s="1">
        <v>1383.72</v>
      </c>
    </row>
    <row r="199" spans="1:9" ht="12" customHeight="1">
      <c r="A199" t="s">
        <v>102</v>
      </c>
      <c r="B199" t="s">
        <v>35</v>
      </c>
      <c r="C199" t="s">
        <v>114</v>
      </c>
      <c r="D199" s="1">
        <v>1965</v>
      </c>
      <c r="E199" s="1">
        <v>0</v>
      </c>
      <c r="F199" s="1">
        <v>1965</v>
      </c>
      <c r="G199" s="1">
        <v>1692.5</v>
      </c>
      <c r="H199" s="1">
        <v>0</v>
      </c>
      <c r="I199" s="1">
        <v>272.5</v>
      </c>
    </row>
    <row r="200" spans="1:9" ht="12" customHeight="1">
      <c r="A200" t="s">
        <v>102</v>
      </c>
      <c r="B200" t="s">
        <v>37</v>
      </c>
      <c r="C200" t="s">
        <v>115</v>
      </c>
      <c r="D200" s="1">
        <v>340</v>
      </c>
      <c r="E200" s="1">
        <v>0</v>
      </c>
      <c r="F200" s="1">
        <v>340</v>
      </c>
      <c r="G200" s="1">
        <v>371.86</v>
      </c>
      <c r="H200" s="1">
        <v>0</v>
      </c>
      <c r="I200" s="1">
        <v>-31.86</v>
      </c>
    </row>
    <row r="201" spans="1:9" ht="12" customHeight="1">
      <c r="A201" t="s">
        <v>102</v>
      </c>
      <c r="B201" t="s">
        <v>57</v>
      </c>
      <c r="C201" t="s">
        <v>116</v>
      </c>
      <c r="D201" s="1">
        <v>881</v>
      </c>
      <c r="E201" s="1">
        <v>0</v>
      </c>
      <c r="F201" s="1">
        <v>881</v>
      </c>
      <c r="G201" s="1">
        <v>0</v>
      </c>
      <c r="H201" s="1">
        <v>0</v>
      </c>
      <c r="I201" s="1">
        <v>881</v>
      </c>
    </row>
    <row r="202" spans="1:9" ht="12" customHeight="1">
      <c r="A202" t="s">
        <v>102</v>
      </c>
      <c r="B202" t="s">
        <v>117</v>
      </c>
      <c r="C202" t="s">
        <v>118</v>
      </c>
      <c r="D202" s="1">
        <v>1060</v>
      </c>
      <c r="E202" s="1">
        <v>0</v>
      </c>
      <c r="F202" s="1">
        <v>1060</v>
      </c>
      <c r="G202" s="1">
        <v>335.67</v>
      </c>
      <c r="H202" s="1">
        <v>0</v>
      </c>
      <c r="I202" s="1">
        <v>724.33</v>
      </c>
    </row>
    <row r="203" spans="1:9" ht="12" customHeight="1">
      <c r="A203" t="s">
        <v>119</v>
      </c>
      <c r="B203" t="s">
        <v>122</v>
      </c>
      <c r="C203" t="s">
        <v>123</v>
      </c>
      <c r="D203" s="1">
        <v>7210</v>
      </c>
      <c r="E203" s="1">
        <v>0</v>
      </c>
      <c r="F203" s="1">
        <v>7210</v>
      </c>
      <c r="G203" s="1">
        <v>5741.93</v>
      </c>
      <c r="H203" s="1">
        <v>0</v>
      </c>
      <c r="I203" s="1">
        <v>1468.07</v>
      </c>
    </row>
    <row r="204" spans="1:9" ht="12" customHeight="1">
      <c r="A204" t="s">
        <v>119</v>
      </c>
      <c r="B204" t="s">
        <v>124</v>
      </c>
      <c r="C204" t="s">
        <v>125</v>
      </c>
      <c r="D204" s="1">
        <v>0</v>
      </c>
      <c r="E204" s="1">
        <v>0</v>
      </c>
      <c r="F204" s="1">
        <v>0</v>
      </c>
      <c r="G204" s="1">
        <v>19583.57</v>
      </c>
      <c r="H204" s="1">
        <v>0</v>
      </c>
      <c r="I204" s="1">
        <v>-19583.57</v>
      </c>
    </row>
    <row r="205" spans="1:9" ht="12" customHeight="1">
      <c r="A205" t="s">
        <v>119</v>
      </c>
      <c r="B205" t="s">
        <v>126</v>
      </c>
      <c r="C205" t="s">
        <v>127</v>
      </c>
      <c r="D205" s="1">
        <v>721</v>
      </c>
      <c r="E205" s="1">
        <v>0</v>
      </c>
      <c r="F205" s="1">
        <v>721</v>
      </c>
      <c r="G205" s="1">
        <v>87.1</v>
      </c>
      <c r="H205" s="1">
        <v>0</v>
      </c>
      <c r="I205" s="1">
        <v>633.9</v>
      </c>
    </row>
    <row r="206" spans="1:9" ht="12" customHeight="1">
      <c r="A206" t="s">
        <v>119</v>
      </c>
      <c r="B206" t="s">
        <v>128</v>
      </c>
      <c r="C206" t="s">
        <v>129</v>
      </c>
      <c r="D206" s="1">
        <v>25909</v>
      </c>
      <c r="E206" s="1">
        <v>0</v>
      </c>
      <c r="F206" s="1">
        <v>25909</v>
      </c>
      <c r="G206" s="1">
        <v>15230.41</v>
      </c>
      <c r="H206" s="1">
        <v>210</v>
      </c>
      <c r="I206" s="1">
        <v>10468.59</v>
      </c>
    </row>
    <row r="207" spans="1:9" ht="12" customHeight="1">
      <c r="A207" t="s">
        <v>119</v>
      </c>
      <c r="B207" t="s">
        <v>130</v>
      </c>
      <c r="C207" t="s">
        <v>131</v>
      </c>
      <c r="D207" s="1">
        <v>95321</v>
      </c>
      <c r="E207" s="1">
        <v>4500</v>
      </c>
      <c r="F207" s="1">
        <v>99821</v>
      </c>
      <c r="G207" s="1">
        <v>87327.72</v>
      </c>
      <c r="H207" s="1">
        <v>0</v>
      </c>
      <c r="I207" s="1">
        <v>12493.28</v>
      </c>
    </row>
    <row r="208" spans="1:9" ht="12" customHeight="1">
      <c r="A208" t="s">
        <v>119</v>
      </c>
      <c r="B208" t="s">
        <v>132</v>
      </c>
      <c r="C208" t="s">
        <v>133</v>
      </c>
      <c r="D208" s="1">
        <v>3000</v>
      </c>
      <c r="E208" s="1">
        <v>0</v>
      </c>
      <c r="F208" s="1">
        <v>3000</v>
      </c>
      <c r="G208" s="1">
        <v>2831.12</v>
      </c>
      <c r="H208" s="1">
        <v>0</v>
      </c>
      <c r="I208" s="1">
        <v>168.88</v>
      </c>
    </row>
    <row r="209" spans="1:9" ht="12" customHeight="1">
      <c r="A209" t="s">
        <v>119</v>
      </c>
      <c r="B209" t="s">
        <v>44</v>
      </c>
      <c r="C209" t="s">
        <v>134</v>
      </c>
      <c r="D209" s="1">
        <v>4900</v>
      </c>
      <c r="E209" s="1">
        <v>0</v>
      </c>
      <c r="F209" s="1">
        <v>4900</v>
      </c>
      <c r="G209" s="1">
        <v>2450</v>
      </c>
      <c r="H209" s="1">
        <v>0</v>
      </c>
      <c r="I209" s="1">
        <v>2450</v>
      </c>
    </row>
    <row r="210" spans="1:9" ht="12" customHeight="1">
      <c r="A210" t="s">
        <v>119</v>
      </c>
      <c r="B210" t="s">
        <v>25</v>
      </c>
      <c r="C210" t="s">
        <v>135</v>
      </c>
      <c r="D210" s="1">
        <v>24500</v>
      </c>
      <c r="E210" s="1">
        <v>0</v>
      </c>
      <c r="F210" s="1">
        <v>24500</v>
      </c>
      <c r="G210" s="1">
        <v>24741.4</v>
      </c>
      <c r="H210" s="1">
        <v>0</v>
      </c>
      <c r="I210" s="1">
        <v>-241.4</v>
      </c>
    </row>
    <row r="211" spans="1:9" ht="12" customHeight="1">
      <c r="A211" t="s">
        <v>119</v>
      </c>
      <c r="B211" t="s">
        <v>136</v>
      </c>
      <c r="C211" t="s">
        <v>137</v>
      </c>
      <c r="D211" s="1">
        <v>1815</v>
      </c>
      <c r="E211" s="1">
        <v>0</v>
      </c>
      <c r="F211" s="1">
        <v>1815</v>
      </c>
      <c r="G211" s="1">
        <v>1815</v>
      </c>
      <c r="H211" s="1">
        <v>0</v>
      </c>
      <c r="I211" s="1">
        <v>0</v>
      </c>
    </row>
    <row r="212" spans="1:9" ht="12" customHeight="1">
      <c r="A212" t="s">
        <v>119</v>
      </c>
      <c r="B212" t="s">
        <v>72</v>
      </c>
      <c r="C212" t="s">
        <v>138</v>
      </c>
      <c r="D212" s="1">
        <v>1155</v>
      </c>
      <c r="E212" s="1">
        <v>0</v>
      </c>
      <c r="F212" s="1">
        <v>1155</v>
      </c>
      <c r="G212" s="1">
        <v>5655.87</v>
      </c>
      <c r="H212" s="1">
        <v>0</v>
      </c>
      <c r="I212" s="1">
        <v>-4500.87</v>
      </c>
    </row>
    <row r="213" spans="1:9" ht="12" customHeight="1">
      <c r="A213" t="s">
        <v>119</v>
      </c>
      <c r="B213" t="s">
        <v>139</v>
      </c>
      <c r="C213" t="s">
        <v>140</v>
      </c>
      <c r="D213" s="1">
        <v>2000</v>
      </c>
      <c r="E213" s="1">
        <v>0</v>
      </c>
      <c r="F213" s="1">
        <v>2000</v>
      </c>
      <c r="G213" s="1">
        <v>2205.2199999999998</v>
      </c>
      <c r="H213" s="1">
        <v>0</v>
      </c>
      <c r="I213" s="1">
        <v>-205.22</v>
      </c>
    </row>
    <row r="214" spans="1:9" ht="12" customHeight="1">
      <c r="A214" t="s">
        <v>119</v>
      </c>
      <c r="B214" t="s">
        <v>141</v>
      </c>
      <c r="C214" t="s">
        <v>142</v>
      </c>
      <c r="D214" s="1">
        <v>0</v>
      </c>
      <c r="E214" s="1">
        <v>0</v>
      </c>
      <c r="F214" s="1">
        <v>0</v>
      </c>
      <c r="G214" s="1">
        <v>69.989999999999995</v>
      </c>
      <c r="H214" s="1">
        <v>0</v>
      </c>
      <c r="I214" s="1">
        <v>-69.989999999999995</v>
      </c>
    </row>
    <row r="215" spans="1:9" ht="12" customHeight="1">
      <c r="A215" t="s">
        <v>119</v>
      </c>
      <c r="B215" t="s">
        <v>143</v>
      </c>
      <c r="C215" t="s">
        <v>144</v>
      </c>
      <c r="D215" s="1">
        <v>360</v>
      </c>
      <c r="E215" s="1">
        <v>0</v>
      </c>
      <c r="F215" s="1">
        <v>360</v>
      </c>
      <c r="G215" s="1">
        <v>419.02</v>
      </c>
      <c r="H215" s="1">
        <v>0</v>
      </c>
      <c r="I215" s="1">
        <v>-59.02</v>
      </c>
    </row>
    <row r="216" spans="1:9" ht="12" customHeight="1">
      <c r="A216" t="s">
        <v>119</v>
      </c>
      <c r="B216" t="s">
        <v>145</v>
      </c>
      <c r="C216" t="s">
        <v>146</v>
      </c>
      <c r="D216" s="1">
        <v>750</v>
      </c>
      <c r="E216" s="1">
        <v>0</v>
      </c>
      <c r="F216" s="1">
        <v>750</v>
      </c>
      <c r="G216" s="1">
        <v>1335.49</v>
      </c>
      <c r="H216" s="1">
        <v>0</v>
      </c>
      <c r="I216" s="1">
        <v>-585.49</v>
      </c>
    </row>
    <row r="217" spans="1:9" ht="12" customHeight="1">
      <c r="A217" t="s">
        <v>119</v>
      </c>
      <c r="B217" t="s">
        <v>147</v>
      </c>
      <c r="C217" t="s">
        <v>148</v>
      </c>
      <c r="D217" s="1">
        <v>0</v>
      </c>
      <c r="E217" s="1">
        <v>0</v>
      </c>
      <c r="F217" s="1">
        <v>0</v>
      </c>
      <c r="G217" s="1">
        <v>3070.37</v>
      </c>
      <c r="H217" s="1">
        <v>156.71</v>
      </c>
      <c r="I217" s="1">
        <v>-3227.08</v>
      </c>
    </row>
    <row r="218" spans="1:9" ht="12" customHeight="1">
      <c r="A218" t="s">
        <v>119</v>
      </c>
      <c r="B218" t="s">
        <v>149</v>
      </c>
      <c r="C218" t="s">
        <v>150</v>
      </c>
      <c r="D218" s="1">
        <v>1030</v>
      </c>
      <c r="E218" s="1">
        <v>0</v>
      </c>
      <c r="F218" s="1">
        <v>1030</v>
      </c>
      <c r="G218" s="1">
        <v>287.08999999999997</v>
      </c>
      <c r="H218" s="1">
        <v>0</v>
      </c>
      <c r="I218" s="1">
        <v>742.91</v>
      </c>
    </row>
    <row r="219" spans="1:9" ht="12" customHeight="1">
      <c r="A219" t="s">
        <v>119</v>
      </c>
      <c r="B219" t="s">
        <v>35</v>
      </c>
      <c r="C219" t="s">
        <v>151</v>
      </c>
      <c r="D219" s="1">
        <v>0</v>
      </c>
      <c r="E219" s="1">
        <v>0</v>
      </c>
      <c r="F219" s="1">
        <v>0</v>
      </c>
      <c r="G219" s="1">
        <v>126</v>
      </c>
      <c r="H219" s="1">
        <v>0</v>
      </c>
      <c r="I219" s="1">
        <v>-126</v>
      </c>
    </row>
    <row r="220" spans="1:9" ht="12" customHeight="1">
      <c r="A220" t="s">
        <v>119</v>
      </c>
      <c r="B220" t="s">
        <v>152</v>
      </c>
      <c r="C220" t="s">
        <v>153</v>
      </c>
      <c r="D220" s="1">
        <v>7300</v>
      </c>
      <c r="E220" s="1">
        <v>0</v>
      </c>
      <c r="F220" s="1">
        <v>7300</v>
      </c>
      <c r="G220" s="1">
        <v>4950.6000000000004</v>
      </c>
      <c r="H220" s="1">
        <v>4744.95</v>
      </c>
      <c r="I220" s="1">
        <v>-2395.5500000000002</v>
      </c>
    </row>
    <row r="221" spans="1:9" ht="12" customHeight="1">
      <c r="A221" t="s">
        <v>119</v>
      </c>
      <c r="B221" t="s">
        <v>154</v>
      </c>
      <c r="C221" t="s">
        <v>155</v>
      </c>
      <c r="D221" s="1">
        <v>0</v>
      </c>
      <c r="E221" s="1">
        <v>0</v>
      </c>
      <c r="F221" s="1">
        <v>0</v>
      </c>
      <c r="G221" s="1">
        <v>785</v>
      </c>
      <c r="H221" s="1">
        <v>0</v>
      </c>
      <c r="I221" s="1">
        <v>-785</v>
      </c>
    </row>
    <row r="222" spans="1:9" ht="12" customHeight="1">
      <c r="A222" t="s">
        <v>156</v>
      </c>
      <c r="B222" t="s">
        <v>120</v>
      </c>
      <c r="C222" t="s">
        <v>157</v>
      </c>
      <c r="D222" s="1">
        <v>600</v>
      </c>
      <c r="E222" s="1">
        <v>0</v>
      </c>
      <c r="F222" s="1">
        <v>600</v>
      </c>
      <c r="G222" s="1">
        <v>281.89999999999998</v>
      </c>
      <c r="H222" s="1">
        <v>0</v>
      </c>
      <c r="I222" s="1">
        <v>318.10000000000002</v>
      </c>
    </row>
    <row r="223" spans="1:9" ht="12" customHeight="1">
      <c r="A223" t="s">
        <v>158</v>
      </c>
      <c r="B223" t="s">
        <v>42</v>
      </c>
      <c r="C223" t="s">
        <v>159</v>
      </c>
      <c r="D223" s="1">
        <v>0</v>
      </c>
      <c r="E223" s="1">
        <v>5180</v>
      </c>
      <c r="F223" s="1">
        <v>5180</v>
      </c>
      <c r="G223" s="1">
        <v>5197.5</v>
      </c>
      <c r="H223" s="1">
        <v>0</v>
      </c>
      <c r="I223" s="1">
        <v>-17.5</v>
      </c>
    </row>
    <row r="224" spans="1:9" ht="12" customHeight="1">
      <c r="A224" t="s">
        <v>158</v>
      </c>
      <c r="B224" t="s">
        <v>44</v>
      </c>
      <c r="C224" t="s">
        <v>160</v>
      </c>
      <c r="D224" s="1">
        <v>34500</v>
      </c>
      <c r="E224" s="1">
        <v>1926</v>
      </c>
      <c r="F224" s="1">
        <v>36426</v>
      </c>
      <c r="G224" s="1">
        <v>36426</v>
      </c>
      <c r="H224" s="1">
        <v>0</v>
      </c>
      <c r="I224" s="1">
        <v>0</v>
      </c>
    </row>
    <row r="225" spans="1:9" ht="12" customHeight="1">
      <c r="A225" t="s">
        <v>158</v>
      </c>
      <c r="B225" t="s">
        <v>161</v>
      </c>
      <c r="C225" t="s">
        <v>162</v>
      </c>
      <c r="D225" s="1">
        <v>500</v>
      </c>
      <c r="E225" s="1">
        <v>0</v>
      </c>
      <c r="F225" s="1">
        <v>500</v>
      </c>
      <c r="G225" s="1">
        <v>469.69</v>
      </c>
      <c r="H225" s="1">
        <v>0</v>
      </c>
      <c r="I225" s="1">
        <v>30.31</v>
      </c>
    </row>
    <row r="226" spans="1:9" ht="12" customHeight="1">
      <c r="A226" t="s">
        <v>174</v>
      </c>
      <c r="B226" t="s">
        <v>175</v>
      </c>
      <c r="C226" t="s">
        <v>176</v>
      </c>
      <c r="D226" s="1">
        <v>150</v>
      </c>
      <c r="E226" s="1">
        <v>0</v>
      </c>
      <c r="F226" s="1">
        <v>150</v>
      </c>
      <c r="G226" s="1">
        <v>0</v>
      </c>
      <c r="H226" s="1">
        <v>0</v>
      </c>
      <c r="I226" s="1">
        <v>150</v>
      </c>
    </row>
    <row r="227" spans="1:9" ht="12" customHeight="1">
      <c r="A227" t="s">
        <v>174</v>
      </c>
      <c r="B227" t="s">
        <v>177</v>
      </c>
      <c r="C227" t="s">
        <v>178</v>
      </c>
      <c r="D227" s="1">
        <v>175</v>
      </c>
      <c r="E227" s="1">
        <v>0</v>
      </c>
      <c r="F227" s="1">
        <v>175</v>
      </c>
      <c r="G227" s="1">
        <v>185</v>
      </c>
      <c r="H227" s="1">
        <v>0</v>
      </c>
      <c r="I227" s="1">
        <v>-10</v>
      </c>
    </row>
    <row r="228" spans="1:9" ht="12" customHeight="1">
      <c r="A228" t="s">
        <v>174</v>
      </c>
      <c r="B228" t="s">
        <v>179</v>
      </c>
      <c r="C228" t="s">
        <v>180</v>
      </c>
      <c r="D228" s="1">
        <v>206</v>
      </c>
      <c r="E228" s="1">
        <v>0</v>
      </c>
      <c r="F228" s="1">
        <v>206</v>
      </c>
      <c r="G228" s="1">
        <v>110.56</v>
      </c>
      <c r="H228" s="1">
        <v>0</v>
      </c>
      <c r="I228" s="1">
        <v>95.44</v>
      </c>
    </row>
    <row r="229" spans="1:9" ht="12" customHeight="1">
      <c r="A229" t="s">
        <v>174</v>
      </c>
      <c r="B229" t="s">
        <v>181</v>
      </c>
      <c r="C229" t="s">
        <v>182</v>
      </c>
      <c r="D229" s="1">
        <v>401</v>
      </c>
      <c r="E229" s="1">
        <v>0</v>
      </c>
      <c r="F229" s="1">
        <v>401</v>
      </c>
      <c r="G229" s="1">
        <v>220</v>
      </c>
      <c r="H229" s="1">
        <v>0</v>
      </c>
      <c r="I229" s="1">
        <v>181</v>
      </c>
    </row>
    <row r="230" spans="1:9" ht="12" customHeight="1">
      <c r="A230" t="s">
        <v>174</v>
      </c>
      <c r="B230" t="s">
        <v>29</v>
      </c>
      <c r="C230" t="s">
        <v>183</v>
      </c>
      <c r="D230" s="1">
        <v>1545</v>
      </c>
      <c r="E230" s="1">
        <v>0</v>
      </c>
      <c r="F230" s="1">
        <v>1545</v>
      </c>
      <c r="G230" s="1">
        <v>1526.92</v>
      </c>
      <c r="H230" s="1">
        <v>0</v>
      </c>
      <c r="I230" s="1">
        <v>18.079999999999998</v>
      </c>
    </row>
    <row r="231" spans="1:9" ht="12" customHeight="1">
      <c r="A231" t="s">
        <v>174</v>
      </c>
      <c r="B231" t="s">
        <v>108</v>
      </c>
      <c r="C231" t="s">
        <v>184</v>
      </c>
      <c r="D231" s="1">
        <v>1030</v>
      </c>
      <c r="E231" s="1">
        <v>0</v>
      </c>
      <c r="F231" s="1">
        <v>1030</v>
      </c>
      <c r="G231" s="1">
        <v>0</v>
      </c>
      <c r="H231" s="1">
        <v>0</v>
      </c>
      <c r="I231" s="1">
        <v>1030</v>
      </c>
    </row>
    <row r="232" spans="1:9" ht="12" customHeight="1">
      <c r="A232" t="s">
        <v>174</v>
      </c>
      <c r="B232" t="s">
        <v>185</v>
      </c>
      <c r="C232" t="s">
        <v>186</v>
      </c>
      <c r="D232" s="1">
        <v>2318</v>
      </c>
      <c r="E232" s="1">
        <v>0</v>
      </c>
      <c r="F232" s="1">
        <v>2318</v>
      </c>
      <c r="G232" s="1">
        <v>1168.02</v>
      </c>
      <c r="H232" s="1">
        <v>0</v>
      </c>
      <c r="I232" s="1">
        <v>1149.98</v>
      </c>
    </row>
    <row r="233" spans="1:9" ht="12" customHeight="1">
      <c r="A233" t="s">
        <v>174</v>
      </c>
      <c r="B233" t="s">
        <v>72</v>
      </c>
      <c r="C233" t="s">
        <v>187</v>
      </c>
      <c r="D233" s="1">
        <v>1130</v>
      </c>
      <c r="E233" s="1">
        <v>0</v>
      </c>
      <c r="F233" s="1">
        <v>1130</v>
      </c>
      <c r="G233" s="1">
        <v>1125.0899999999999</v>
      </c>
      <c r="H233" s="1">
        <v>0</v>
      </c>
      <c r="I233" s="1">
        <v>4.91</v>
      </c>
    </row>
    <row r="234" spans="1:9" ht="12" customHeight="1">
      <c r="A234" t="s">
        <v>174</v>
      </c>
      <c r="B234" t="s">
        <v>188</v>
      </c>
      <c r="C234" t="s">
        <v>189</v>
      </c>
      <c r="D234" s="1">
        <v>330</v>
      </c>
      <c r="E234" s="1">
        <v>0</v>
      </c>
      <c r="F234" s="1">
        <v>330</v>
      </c>
      <c r="G234" s="1">
        <v>250.64</v>
      </c>
      <c r="H234" s="1">
        <v>0</v>
      </c>
      <c r="I234" s="1">
        <v>79.36</v>
      </c>
    </row>
    <row r="235" spans="1:9" ht="12" customHeight="1">
      <c r="A235" t="s">
        <v>174</v>
      </c>
      <c r="B235" t="s">
        <v>145</v>
      </c>
      <c r="C235" t="s">
        <v>190</v>
      </c>
      <c r="D235" s="1">
        <v>3800</v>
      </c>
      <c r="E235" s="1">
        <v>0</v>
      </c>
      <c r="F235" s="1">
        <v>3800</v>
      </c>
      <c r="G235" s="1">
        <v>3491.5</v>
      </c>
      <c r="H235" s="1">
        <v>0</v>
      </c>
      <c r="I235" s="1">
        <v>308.5</v>
      </c>
    </row>
    <row r="236" spans="1:9" ht="12" customHeight="1">
      <c r="A236" t="s">
        <v>174</v>
      </c>
      <c r="B236" t="s">
        <v>191</v>
      </c>
      <c r="C236" t="s">
        <v>192</v>
      </c>
      <c r="D236" s="1">
        <v>825</v>
      </c>
      <c r="E236" s="1">
        <v>0</v>
      </c>
      <c r="F236" s="1">
        <v>825</v>
      </c>
      <c r="G236" s="1">
        <v>1230</v>
      </c>
      <c r="H236" s="1">
        <v>0</v>
      </c>
      <c r="I236" s="1">
        <v>-405</v>
      </c>
    </row>
    <row r="237" spans="1:9" ht="12" customHeight="1">
      <c r="A237" t="s">
        <v>174</v>
      </c>
      <c r="B237" t="s">
        <v>35</v>
      </c>
      <c r="C237" t="s">
        <v>193</v>
      </c>
      <c r="D237" s="1">
        <v>1500</v>
      </c>
      <c r="E237" s="1">
        <v>0</v>
      </c>
      <c r="F237" s="1">
        <v>1500</v>
      </c>
      <c r="G237" s="1">
        <v>1586.84</v>
      </c>
      <c r="H237" s="1">
        <v>0</v>
      </c>
      <c r="I237" s="1">
        <v>-86.84</v>
      </c>
    </row>
    <row r="238" spans="1:9" ht="12" customHeight="1">
      <c r="A238" t="s">
        <v>174</v>
      </c>
      <c r="B238" t="s">
        <v>37</v>
      </c>
      <c r="C238" t="s">
        <v>194</v>
      </c>
      <c r="D238" s="1">
        <v>125</v>
      </c>
      <c r="E238" s="1">
        <v>0</v>
      </c>
      <c r="F238" s="1">
        <v>125</v>
      </c>
      <c r="G238" s="1">
        <v>100</v>
      </c>
      <c r="H238" s="1">
        <v>0</v>
      </c>
      <c r="I238" s="1">
        <v>25</v>
      </c>
    </row>
    <row r="239" spans="1:9" ht="12" customHeight="1">
      <c r="A239" t="s">
        <v>201</v>
      </c>
      <c r="B239" t="s">
        <v>29</v>
      </c>
      <c r="C239" t="s">
        <v>202</v>
      </c>
      <c r="D239" s="1">
        <v>370</v>
      </c>
      <c r="E239" s="1">
        <v>0</v>
      </c>
      <c r="F239" s="1">
        <v>370</v>
      </c>
      <c r="G239" s="1">
        <v>0</v>
      </c>
      <c r="H239" s="1">
        <v>0</v>
      </c>
      <c r="I239" s="1">
        <v>370</v>
      </c>
    </row>
    <row r="240" spans="1:9" ht="12" customHeight="1">
      <c r="A240" t="s">
        <v>201</v>
      </c>
      <c r="B240" t="s">
        <v>31</v>
      </c>
      <c r="C240" t="s">
        <v>203</v>
      </c>
      <c r="D240" s="1">
        <v>1030</v>
      </c>
      <c r="E240" s="1">
        <v>0</v>
      </c>
      <c r="F240" s="1">
        <v>1030</v>
      </c>
      <c r="G240" s="1">
        <v>956.52</v>
      </c>
      <c r="H240" s="1">
        <v>0</v>
      </c>
      <c r="I240" s="1">
        <v>73.48</v>
      </c>
    </row>
    <row r="241" spans="1:9" ht="12" customHeight="1">
      <c r="A241" t="s">
        <v>201</v>
      </c>
      <c r="B241" t="s">
        <v>72</v>
      </c>
      <c r="C241" t="s">
        <v>204</v>
      </c>
      <c r="D241" s="1">
        <v>257</v>
      </c>
      <c r="E241" s="1">
        <v>0</v>
      </c>
      <c r="F241" s="1">
        <v>257</v>
      </c>
      <c r="G241" s="1">
        <v>33.67</v>
      </c>
      <c r="H241" s="1">
        <v>0</v>
      </c>
      <c r="I241" s="1">
        <v>223.33</v>
      </c>
    </row>
    <row r="242" spans="1:9" ht="12" customHeight="1">
      <c r="A242" t="s">
        <v>201</v>
      </c>
      <c r="B242" t="s">
        <v>92</v>
      </c>
      <c r="C242" t="s">
        <v>205</v>
      </c>
      <c r="D242" s="1">
        <v>84</v>
      </c>
      <c r="E242" s="1">
        <v>0</v>
      </c>
      <c r="F242" s="1">
        <v>84</v>
      </c>
      <c r="G242" s="1">
        <v>0</v>
      </c>
      <c r="H242" s="1">
        <v>0</v>
      </c>
      <c r="I242" s="1">
        <v>84</v>
      </c>
    </row>
    <row r="243" spans="1:9" ht="12" customHeight="1">
      <c r="A243" t="s">
        <v>201</v>
      </c>
      <c r="B243" t="s">
        <v>35</v>
      </c>
      <c r="C243" t="s">
        <v>206</v>
      </c>
      <c r="D243" s="1">
        <v>50</v>
      </c>
      <c r="E243" s="1">
        <v>0</v>
      </c>
      <c r="F243" s="1">
        <v>50</v>
      </c>
      <c r="G243" s="1">
        <v>0</v>
      </c>
      <c r="H243" s="1">
        <v>0</v>
      </c>
      <c r="I243" s="1">
        <v>50</v>
      </c>
    </row>
    <row r="244" spans="1:9" ht="12" customHeight="1">
      <c r="A244" t="s">
        <v>207</v>
      </c>
      <c r="B244" t="s">
        <v>29</v>
      </c>
      <c r="C244" t="s">
        <v>208</v>
      </c>
      <c r="D244" s="1">
        <v>76</v>
      </c>
      <c r="E244" s="1">
        <v>0</v>
      </c>
      <c r="F244" s="1">
        <v>76</v>
      </c>
      <c r="G244" s="1">
        <v>0</v>
      </c>
      <c r="H244" s="1">
        <v>0</v>
      </c>
      <c r="I244" s="1">
        <v>76</v>
      </c>
    </row>
    <row r="245" spans="1:9" ht="12" customHeight="1">
      <c r="A245" t="s">
        <v>207</v>
      </c>
      <c r="B245" t="s">
        <v>31</v>
      </c>
      <c r="C245" t="s">
        <v>209</v>
      </c>
      <c r="D245" s="1">
        <v>489</v>
      </c>
      <c r="E245" s="1">
        <v>0</v>
      </c>
      <c r="F245" s="1">
        <v>489</v>
      </c>
      <c r="G245" s="1">
        <v>0</v>
      </c>
      <c r="H245" s="1">
        <v>0</v>
      </c>
      <c r="I245" s="1">
        <v>489</v>
      </c>
    </row>
    <row r="246" spans="1:9" ht="12" customHeight="1">
      <c r="A246" t="s">
        <v>207</v>
      </c>
      <c r="B246" t="s">
        <v>72</v>
      </c>
      <c r="C246" t="s">
        <v>210</v>
      </c>
      <c r="D246" s="1">
        <v>103</v>
      </c>
      <c r="E246" s="1">
        <v>0</v>
      </c>
      <c r="F246" s="1">
        <v>103</v>
      </c>
      <c r="G246" s="1">
        <v>553.67999999999995</v>
      </c>
      <c r="H246" s="1">
        <v>0</v>
      </c>
      <c r="I246" s="1">
        <v>-450.68</v>
      </c>
    </row>
    <row r="247" spans="1:9" ht="12" customHeight="1">
      <c r="A247" t="s">
        <v>207</v>
      </c>
      <c r="B247" t="s">
        <v>37</v>
      </c>
      <c r="C247" t="s">
        <v>211</v>
      </c>
      <c r="D247" s="1">
        <v>77</v>
      </c>
      <c r="E247" s="1">
        <v>0</v>
      </c>
      <c r="F247" s="1">
        <v>77</v>
      </c>
      <c r="G247" s="1">
        <v>0</v>
      </c>
      <c r="H247" s="1">
        <v>0</v>
      </c>
      <c r="I247" s="1">
        <v>77</v>
      </c>
    </row>
    <row r="248" spans="1:9" ht="12" customHeight="1">
      <c r="A248" s="2"/>
      <c r="B248" s="2"/>
      <c r="C248" s="2"/>
      <c r="D248" s="3"/>
      <c r="E248" s="3"/>
      <c r="F248" s="3"/>
      <c r="G248" s="3"/>
      <c r="H248" s="4" t="s">
        <v>746</v>
      </c>
      <c r="I248" s="3">
        <f>SUM(I161:I247)</f>
        <v>30172.619999999995</v>
      </c>
    </row>
    <row r="249" spans="1:9" ht="12" customHeight="1"/>
    <row r="250" spans="1:9" ht="12" customHeight="1">
      <c r="A250" t="s">
        <v>247</v>
      </c>
      <c r="B250" t="s">
        <v>120</v>
      </c>
      <c r="C250" t="s">
        <v>250</v>
      </c>
      <c r="D250" s="1">
        <v>15500</v>
      </c>
      <c r="E250" s="1">
        <v>0</v>
      </c>
      <c r="F250" s="1">
        <v>15500</v>
      </c>
      <c r="G250" s="1">
        <v>8200.4</v>
      </c>
      <c r="H250" s="1">
        <v>0</v>
      </c>
      <c r="I250" s="1">
        <v>7299.6</v>
      </c>
    </row>
    <row r="251" spans="1:9" ht="12" customHeight="1">
      <c r="A251" t="s">
        <v>247</v>
      </c>
      <c r="B251" t="s">
        <v>251</v>
      </c>
      <c r="C251" t="s">
        <v>252</v>
      </c>
      <c r="D251" s="1">
        <v>5712</v>
      </c>
      <c r="E251" s="1">
        <v>0</v>
      </c>
      <c r="F251" s="1">
        <v>5712</v>
      </c>
      <c r="G251" s="1">
        <v>5804.45</v>
      </c>
      <c r="H251" s="1">
        <v>0</v>
      </c>
      <c r="I251" s="1">
        <v>-92.45</v>
      </c>
    </row>
    <row r="252" spans="1:9" ht="12" customHeight="1">
      <c r="A252" t="s">
        <v>247</v>
      </c>
      <c r="B252" t="s">
        <v>126</v>
      </c>
      <c r="C252" t="s">
        <v>253</v>
      </c>
      <c r="D252" s="1">
        <v>740</v>
      </c>
      <c r="E252" s="1">
        <v>0</v>
      </c>
      <c r="F252" s="1">
        <v>740</v>
      </c>
      <c r="G252" s="1">
        <v>722.44</v>
      </c>
      <c r="H252" s="1">
        <v>0</v>
      </c>
      <c r="I252" s="1">
        <v>17.559999999999999</v>
      </c>
    </row>
    <row r="253" spans="1:9" ht="12" customHeight="1">
      <c r="A253" t="s">
        <v>247</v>
      </c>
      <c r="B253" t="s">
        <v>128</v>
      </c>
      <c r="C253" t="s">
        <v>254</v>
      </c>
      <c r="D253" s="1">
        <v>15100</v>
      </c>
      <c r="E253" s="1">
        <v>0</v>
      </c>
      <c r="F253" s="1">
        <v>15100</v>
      </c>
      <c r="G253" s="1">
        <v>19512.650000000001</v>
      </c>
      <c r="H253" s="1">
        <v>0</v>
      </c>
      <c r="I253" s="1">
        <v>-4412.6499999999996</v>
      </c>
    </row>
    <row r="254" spans="1:9" ht="12" customHeight="1">
      <c r="A254" t="s">
        <v>247</v>
      </c>
      <c r="B254" t="s">
        <v>255</v>
      </c>
      <c r="C254" t="s">
        <v>256</v>
      </c>
      <c r="D254" s="1">
        <v>2000</v>
      </c>
      <c r="E254" s="1">
        <v>0</v>
      </c>
      <c r="F254" s="1">
        <v>2000</v>
      </c>
      <c r="G254" s="1">
        <v>0</v>
      </c>
      <c r="H254" s="1">
        <v>0</v>
      </c>
      <c r="I254" s="1">
        <v>2000</v>
      </c>
    </row>
    <row r="255" spans="1:9" ht="12" customHeight="1">
      <c r="A255" t="s">
        <v>247</v>
      </c>
      <c r="B255" t="s">
        <v>257</v>
      </c>
      <c r="C255" t="s">
        <v>258</v>
      </c>
      <c r="D255" s="1">
        <v>14500</v>
      </c>
      <c r="E255" s="1">
        <v>0</v>
      </c>
      <c r="F255" s="1">
        <v>14500</v>
      </c>
      <c r="G255" s="1">
        <v>6569.82</v>
      </c>
      <c r="H255" s="1">
        <v>0</v>
      </c>
      <c r="I255" s="1">
        <v>7930.18</v>
      </c>
    </row>
    <row r="256" spans="1:9" ht="12" customHeight="1">
      <c r="A256" t="s">
        <v>247</v>
      </c>
      <c r="B256" t="s">
        <v>259</v>
      </c>
      <c r="C256" t="s">
        <v>260</v>
      </c>
      <c r="D256" s="1">
        <v>2060</v>
      </c>
      <c r="E256" s="1">
        <v>0</v>
      </c>
      <c r="F256" s="1">
        <v>2060</v>
      </c>
      <c r="G256" s="1">
        <v>2027.2</v>
      </c>
      <c r="H256" s="1">
        <v>0</v>
      </c>
      <c r="I256" s="1">
        <v>32.799999999999997</v>
      </c>
    </row>
    <row r="257" spans="1:9" ht="12" customHeight="1">
      <c r="A257" t="s">
        <v>247</v>
      </c>
      <c r="B257" t="s">
        <v>261</v>
      </c>
      <c r="C257" t="s">
        <v>262</v>
      </c>
      <c r="D257" s="1">
        <v>1800</v>
      </c>
      <c r="E257" s="1">
        <v>0</v>
      </c>
      <c r="F257" s="1">
        <v>1800</v>
      </c>
      <c r="G257" s="1">
        <v>1778</v>
      </c>
      <c r="H257" s="1">
        <v>0</v>
      </c>
      <c r="I257" s="1">
        <v>22</v>
      </c>
    </row>
    <row r="258" spans="1:9" ht="12" customHeight="1">
      <c r="A258" t="s">
        <v>247</v>
      </c>
      <c r="B258" t="s">
        <v>263</v>
      </c>
      <c r="C258" t="s">
        <v>264</v>
      </c>
      <c r="D258" s="1">
        <v>1000</v>
      </c>
      <c r="E258" s="1">
        <v>0</v>
      </c>
      <c r="F258" s="1">
        <v>1000</v>
      </c>
      <c r="G258" s="1">
        <v>0</v>
      </c>
      <c r="H258" s="1">
        <v>0</v>
      </c>
      <c r="I258" s="1">
        <v>1000</v>
      </c>
    </row>
    <row r="259" spans="1:9" ht="12" customHeight="1">
      <c r="A259" t="s">
        <v>247</v>
      </c>
      <c r="B259" t="s">
        <v>265</v>
      </c>
      <c r="C259" t="s">
        <v>266</v>
      </c>
      <c r="D259" s="1">
        <v>555</v>
      </c>
      <c r="E259" s="1">
        <v>0</v>
      </c>
      <c r="F259" s="1">
        <v>555</v>
      </c>
      <c r="G259" s="1">
        <v>0</v>
      </c>
      <c r="H259" s="1">
        <v>0</v>
      </c>
      <c r="I259" s="1">
        <v>555</v>
      </c>
    </row>
    <row r="260" spans="1:9" ht="12" customHeight="1">
      <c r="A260" t="s">
        <v>247</v>
      </c>
      <c r="B260" t="s">
        <v>69</v>
      </c>
      <c r="C260" t="s">
        <v>267</v>
      </c>
      <c r="D260" s="1">
        <v>3500</v>
      </c>
      <c r="E260" s="1">
        <v>0</v>
      </c>
      <c r="F260" s="1">
        <v>3500</v>
      </c>
      <c r="G260" s="1">
        <v>3176.36</v>
      </c>
      <c r="H260" s="1">
        <v>0</v>
      </c>
      <c r="I260" s="1">
        <v>323.64</v>
      </c>
    </row>
    <row r="261" spans="1:9" ht="12" customHeight="1">
      <c r="A261" t="s">
        <v>247</v>
      </c>
      <c r="B261" t="s">
        <v>268</v>
      </c>
      <c r="C261" t="s">
        <v>269</v>
      </c>
      <c r="D261" s="1">
        <v>3000</v>
      </c>
      <c r="E261" s="1">
        <v>0</v>
      </c>
      <c r="F261" s="1">
        <v>3000</v>
      </c>
      <c r="G261" s="1">
        <v>3572</v>
      </c>
      <c r="H261" s="1">
        <v>0</v>
      </c>
      <c r="I261" s="1">
        <v>-572</v>
      </c>
    </row>
    <row r="262" spans="1:9" ht="12" customHeight="1">
      <c r="A262" t="s">
        <v>247</v>
      </c>
      <c r="B262" t="s">
        <v>25</v>
      </c>
      <c r="C262" t="s">
        <v>270</v>
      </c>
      <c r="D262" s="1">
        <v>12000</v>
      </c>
      <c r="E262" s="1">
        <v>0</v>
      </c>
      <c r="F262" s="1">
        <v>12000</v>
      </c>
      <c r="G262" s="1">
        <v>12843.12</v>
      </c>
      <c r="H262" s="1">
        <v>0</v>
      </c>
      <c r="I262" s="1">
        <v>-843.12</v>
      </c>
    </row>
    <row r="263" spans="1:9" ht="12" customHeight="1">
      <c r="A263" t="s">
        <v>247</v>
      </c>
      <c r="B263" t="s">
        <v>271</v>
      </c>
      <c r="C263" t="s">
        <v>272</v>
      </c>
      <c r="D263" s="1">
        <v>850</v>
      </c>
      <c r="E263" s="1">
        <v>0</v>
      </c>
      <c r="F263" s="1">
        <v>850</v>
      </c>
      <c r="G263" s="1">
        <v>695</v>
      </c>
      <c r="H263" s="1">
        <v>0</v>
      </c>
      <c r="I263" s="1">
        <v>155</v>
      </c>
    </row>
    <row r="264" spans="1:9" ht="12" customHeight="1">
      <c r="A264" t="s">
        <v>247</v>
      </c>
      <c r="B264" t="s">
        <v>29</v>
      </c>
      <c r="C264" t="s">
        <v>273</v>
      </c>
      <c r="D264" s="1">
        <v>550</v>
      </c>
      <c r="E264" s="1">
        <v>0</v>
      </c>
      <c r="F264" s="1">
        <v>550</v>
      </c>
      <c r="G264" s="1">
        <v>609.45000000000005</v>
      </c>
      <c r="H264" s="1">
        <v>0</v>
      </c>
      <c r="I264" s="1">
        <v>-59.45</v>
      </c>
    </row>
    <row r="265" spans="1:9" ht="12" customHeight="1">
      <c r="A265" t="s">
        <v>247</v>
      </c>
      <c r="B265" t="s">
        <v>31</v>
      </c>
      <c r="C265" t="s">
        <v>274</v>
      </c>
      <c r="D265" s="1">
        <v>0</v>
      </c>
      <c r="E265" s="1">
        <v>0</v>
      </c>
      <c r="F265" s="1">
        <v>0</v>
      </c>
      <c r="G265" s="1">
        <v>88</v>
      </c>
      <c r="H265" s="1">
        <v>0</v>
      </c>
      <c r="I265" s="1">
        <v>-88</v>
      </c>
    </row>
    <row r="266" spans="1:9" ht="12" customHeight="1">
      <c r="A266" t="s">
        <v>247</v>
      </c>
      <c r="B266" t="s">
        <v>72</v>
      </c>
      <c r="C266" t="s">
        <v>275</v>
      </c>
      <c r="D266" s="1">
        <v>5400</v>
      </c>
      <c r="E266" s="1">
        <v>0</v>
      </c>
      <c r="F266" s="1">
        <v>5400</v>
      </c>
      <c r="G266" s="1">
        <v>5682.7</v>
      </c>
      <c r="H266" s="1">
        <v>63.03</v>
      </c>
      <c r="I266" s="1">
        <v>-345.73</v>
      </c>
    </row>
    <row r="267" spans="1:9" ht="12" customHeight="1">
      <c r="A267" t="s">
        <v>247</v>
      </c>
      <c r="B267" t="s">
        <v>276</v>
      </c>
      <c r="C267" t="s">
        <v>277</v>
      </c>
      <c r="D267" s="1">
        <v>400</v>
      </c>
      <c r="E267" s="1">
        <v>0</v>
      </c>
      <c r="F267" s="1">
        <v>400</v>
      </c>
      <c r="G267" s="1">
        <v>0</v>
      </c>
      <c r="H267" s="1">
        <v>0</v>
      </c>
      <c r="I267" s="1">
        <v>400</v>
      </c>
    </row>
    <row r="268" spans="1:9" ht="12" customHeight="1">
      <c r="A268" t="s">
        <v>247</v>
      </c>
      <c r="B268" t="s">
        <v>278</v>
      </c>
      <c r="C268" t="s">
        <v>279</v>
      </c>
      <c r="D268" s="1">
        <v>1600</v>
      </c>
      <c r="E268" s="1">
        <v>0</v>
      </c>
      <c r="F268" s="1">
        <v>1600</v>
      </c>
      <c r="G268" s="1">
        <v>1370.13</v>
      </c>
      <c r="H268" s="1">
        <v>0</v>
      </c>
      <c r="I268" s="1">
        <v>229.87</v>
      </c>
    </row>
    <row r="269" spans="1:9" ht="12" customHeight="1">
      <c r="A269" t="s">
        <v>247</v>
      </c>
      <c r="B269" t="s">
        <v>280</v>
      </c>
      <c r="C269" t="s">
        <v>281</v>
      </c>
      <c r="D269" s="1">
        <v>4500</v>
      </c>
      <c r="E269" s="1">
        <v>0</v>
      </c>
      <c r="F269" s="1">
        <v>4500</v>
      </c>
      <c r="G269" s="1">
        <v>1841.59</v>
      </c>
      <c r="H269" s="1">
        <v>0</v>
      </c>
      <c r="I269" s="1">
        <v>2658.41</v>
      </c>
    </row>
    <row r="270" spans="1:9" ht="12" customHeight="1">
      <c r="A270" t="s">
        <v>247</v>
      </c>
      <c r="B270" t="s">
        <v>282</v>
      </c>
      <c r="C270" t="s">
        <v>283</v>
      </c>
      <c r="D270" s="1">
        <v>8500</v>
      </c>
      <c r="E270" s="1">
        <v>0</v>
      </c>
      <c r="F270" s="1">
        <v>8500</v>
      </c>
      <c r="G270" s="1">
        <v>15196.81</v>
      </c>
      <c r="H270" s="1">
        <v>0</v>
      </c>
      <c r="I270" s="1">
        <v>-6696.81</v>
      </c>
    </row>
    <row r="271" spans="1:9" ht="12" customHeight="1">
      <c r="A271" t="s">
        <v>247</v>
      </c>
      <c r="B271" t="s">
        <v>284</v>
      </c>
      <c r="C271" t="s">
        <v>285</v>
      </c>
      <c r="D271" s="1">
        <v>2000</v>
      </c>
      <c r="E271" s="1">
        <v>0</v>
      </c>
      <c r="F271" s="1">
        <v>2000</v>
      </c>
      <c r="G271" s="1">
        <v>2775.5</v>
      </c>
      <c r="H271" s="1">
        <v>0</v>
      </c>
      <c r="I271" s="1">
        <v>-775.5</v>
      </c>
    </row>
    <row r="272" spans="1:9" ht="12" customHeight="1">
      <c r="A272" t="s">
        <v>247</v>
      </c>
      <c r="B272" t="s">
        <v>92</v>
      </c>
      <c r="C272" t="s">
        <v>286</v>
      </c>
      <c r="D272" s="1">
        <v>3713</v>
      </c>
      <c r="E272" s="1">
        <v>0</v>
      </c>
      <c r="F272" s="1">
        <v>3713</v>
      </c>
      <c r="G272" s="1">
        <v>3021.78</v>
      </c>
      <c r="H272" s="1">
        <v>0</v>
      </c>
      <c r="I272" s="1">
        <v>691.22</v>
      </c>
    </row>
    <row r="273" spans="1:9" ht="12" customHeight="1">
      <c r="A273" t="s">
        <v>247</v>
      </c>
      <c r="B273" t="s">
        <v>33</v>
      </c>
      <c r="C273" t="s">
        <v>287</v>
      </c>
      <c r="D273" s="1">
        <v>3700</v>
      </c>
      <c r="E273" s="1">
        <v>0</v>
      </c>
      <c r="F273" s="1">
        <v>3700</v>
      </c>
      <c r="G273" s="1">
        <v>2785</v>
      </c>
      <c r="H273" s="1">
        <v>0</v>
      </c>
      <c r="I273" s="1">
        <v>915</v>
      </c>
    </row>
    <row r="274" spans="1:9" ht="12" customHeight="1">
      <c r="A274" t="s">
        <v>247</v>
      </c>
      <c r="B274" t="s">
        <v>288</v>
      </c>
      <c r="C274" t="s">
        <v>289</v>
      </c>
      <c r="D274" s="1">
        <v>0</v>
      </c>
      <c r="E274" s="1">
        <v>0</v>
      </c>
      <c r="F274" s="1">
        <v>0</v>
      </c>
      <c r="G274" s="1">
        <v>3265.25</v>
      </c>
      <c r="H274" s="1">
        <v>0</v>
      </c>
      <c r="I274" s="1">
        <v>-3265.25</v>
      </c>
    </row>
    <row r="275" spans="1:9" ht="12" customHeight="1">
      <c r="A275" t="s">
        <v>247</v>
      </c>
      <c r="B275" t="s">
        <v>35</v>
      </c>
      <c r="C275" t="s">
        <v>290</v>
      </c>
      <c r="D275" s="1">
        <v>1000</v>
      </c>
      <c r="E275" s="1">
        <v>0</v>
      </c>
      <c r="F275" s="1">
        <v>1000</v>
      </c>
      <c r="G275" s="1">
        <v>591.85</v>
      </c>
      <c r="H275" s="1">
        <v>0</v>
      </c>
      <c r="I275" s="1">
        <v>408.15</v>
      </c>
    </row>
    <row r="276" spans="1:9" ht="12" customHeight="1">
      <c r="A276" t="s">
        <v>247</v>
      </c>
      <c r="B276" t="s">
        <v>291</v>
      </c>
      <c r="C276" t="s">
        <v>292</v>
      </c>
      <c r="D276" s="1">
        <v>2000</v>
      </c>
      <c r="E276" s="1">
        <v>0</v>
      </c>
      <c r="F276" s="1">
        <v>2000</v>
      </c>
      <c r="G276" s="1">
        <v>1985.91</v>
      </c>
      <c r="H276" s="1">
        <v>0</v>
      </c>
      <c r="I276" s="1">
        <v>14.09</v>
      </c>
    </row>
    <row r="277" spans="1:9" ht="12" customHeight="1">
      <c r="A277" t="s">
        <v>247</v>
      </c>
      <c r="B277" t="s">
        <v>37</v>
      </c>
      <c r="C277" t="s">
        <v>293</v>
      </c>
      <c r="D277" s="1">
        <v>5120</v>
      </c>
      <c r="E277" s="1">
        <v>0</v>
      </c>
      <c r="F277" s="1">
        <v>5120</v>
      </c>
      <c r="G277" s="1">
        <v>6508.82</v>
      </c>
      <c r="H277" s="1">
        <v>0</v>
      </c>
      <c r="I277" s="1">
        <v>-1388.82</v>
      </c>
    </row>
    <row r="278" spans="1:9" ht="12" customHeight="1">
      <c r="A278" t="s">
        <v>247</v>
      </c>
      <c r="B278" t="s">
        <v>57</v>
      </c>
      <c r="C278" t="s">
        <v>294</v>
      </c>
      <c r="D278" s="1">
        <v>3000</v>
      </c>
      <c r="E278" s="1">
        <v>0</v>
      </c>
      <c r="F278" s="1">
        <v>3000</v>
      </c>
      <c r="G278" s="1">
        <v>6213.88</v>
      </c>
      <c r="H278" s="1">
        <v>0</v>
      </c>
      <c r="I278" s="1">
        <v>-3213.88</v>
      </c>
    </row>
    <row r="279" spans="1:9" ht="12" customHeight="1">
      <c r="A279" t="s">
        <v>247</v>
      </c>
      <c r="B279" t="s">
        <v>295</v>
      </c>
      <c r="C279" t="s">
        <v>296</v>
      </c>
      <c r="D279" s="1">
        <v>700</v>
      </c>
      <c r="E279" s="1">
        <v>0</v>
      </c>
      <c r="F279" s="1">
        <v>700</v>
      </c>
      <c r="G279" s="1">
        <v>1073.6300000000001</v>
      </c>
      <c r="H279" s="1">
        <v>234.37</v>
      </c>
      <c r="I279" s="1">
        <v>-608</v>
      </c>
    </row>
    <row r="280" spans="1:9" ht="12" customHeight="1">
      <c r="A280" t="s">
        <v>247</v>
      </c>
      <c r="B280" t="s">
        <v>152</v>
      </c>
      <c r="C280" t="s">
        <v>297</v>
      </c>
      <c r="D280" s="1">
        <v>900</v>
      </c>
      <c r="E280" s="1">
        <v>0</v>
      </c>
      <c r="F280" s="1">
        <v>900</v>
      </c>
      <c r="G280" s="1">
        <v>5207.2</v>
      </c>
      <c r="H280" s="1">
        <v>0</v>
      </c>
      <c r="I280" s="1">
        <v>-4307.2</v>
      </c>
    </row>
    <row r="281" spans="1:9" ht="12" customHeight="1">
      <c r="A281" t="s">
        <v>247</v>
      </c>
      <c r="B281" t="s">
        <v>298</v>
      </c>
      <c r="C281" t="s">
        <v>299</v>
      </c>
      <c r="D281" s="1">
        <v>5000</v>
      </c>
      <c r="E281" s="1">
        <v>0</v>
      </c>
      <c r="F281" s="1">
        <v>5000</v>
      </c>
      <c r="G281" s="1">
        <v>1815.58</v>
      </c>
      <c r="H281" s="1">
        <v>0</v>
      </c>
      <c r="I281" s="1">
        <v>3184.42</v>
      </c>
    </row>
    <row r="282" spans="1:9" ht="12" customHeight="1">
      <c r="A282" t="s">
        <v>315</v>
      </c>
      <c r="B282" t="s">
        <v>120</v>
      </c>
      <c r="C282" t="s">
        <v>316</v>
      </c>
      <c r="D282" s="1">
        <v>6000</v>
      </c>
      <c r="E282" s="1">
        <v>0</v>
      </c>
      <c r="F282" s="1">
        <v>6000</v>
      </c>
      <c r="G282" s="1">
        <v>4952.12</v>
      </c>
      <c r="H282" s="1">
        <v>15</v>
      </c>
      <c r="I282" s="1">
        <v>1032.8800000000001</v>
      </c>
    </row>
    <row r="283" spans="1:9" ht="12" customHeight="1">
      <c r="A283" t="s">
        <v>315</v>
      </c>
      <c r="B283" t="s">
        <v>122</v>
      </c>
      <c r="C283" t="s">
        <v>317</v>
      </c>
      <c r="D283" s="1">
        <v>7500</v>
      </c>
      <c r="E283" s="1">
        <v>0</v>
      </c>
      <c r="F283" s="1">
        <v>7500</v>
      </c>
      <c r="G283" s="1">
        <v>6755.32</v>
      </c>
      <c r="H283" s="1">
        <v>0</v>
      </c>
      <c r="I283" s="1">
        <v>744.68</v>
      </c>
    </row>
    <row r="284" spans="1:9" ht="12" customHeight="1">
      <c r="A284" t="s">
        <v>315</v>
      </c>
      <c r="B284" t="s">
        <v>126</v>
      </c>
      <c r="C284" t="s">
        <v>318</v>
      </c>
      <c r="D284" s="1">
        <v>450</v>
      </c>
      <c r="E284" s="1">
        <v>0</v>
      </c>
      <c r="F284" s="1">
        <v>450</v>
      </c>
      <c r="G284" s="1">
        <v>534.29999999999995</v>
      </c>
      <c r="H284" s="1">
        <v>0</v>
      </c>
      <c r="I284" s="1">
        <v>-84.3</v>
      </c>
    </row>
    <row r="285" spans="1:9" ht="12" customHeight="1">
      <c r="A285" t="s">
        <v>315</v>
      </c>
      <c r="B285" t="s">
        <v>128</v>
      </c>
      <c r="C285" t="s">
        <v>319</v>
      </c>
      <c r="D285" s="1">
        <v>10000</v>
      </c>
      <c r="E285" s="1">
        <v>0</v>
      </c>
      <c r="F285" s="1">
        <v>10000</v>
      </c>
      <c r="G285" s="1">
        <v>3592.55</v>
      </c>
      <c r="H285" s="1">
        <v>0</v>
      </c>
      <c r="I285" s="1">
        <v>6407.45</v>
      </c>
    </row>
    <row r="286" spans="1:9" ht="12" customHeight="1">
      <c r="A286" t="s">
        <v>315</v>
      </c>
      <c r="B286" t="s">
        <v>320</v>
      </c>
      <c r="C286" t="s">
        <v>321</v>
      </c>
      <c r="D286" s="1">
        <v>2800</v>
      </c>
      <c r="E286" s="1">
        <v>0</v>
      </c>
      <c r="F286" s="1">
        <v>2800</v>
      </c>
      <c r="G286" s="1">
        <v>630.1</v>
      </c>
      <c r="H286" s="1">
        <v>0</v>
      </c>
      <c r="I286" s="1">
        <v>2169.9</v>
      </c>
    </row>
    <row r="287" spans="1:9" ht="12" customHeight="1">
      <c r="A287" t="s">
        <v>315</v>
      </c>
      <c r="B287" t="s">
        <v>322</v>
      </c>
      <c r="C287" t="s">
        <v>323</v>
      </c>
      <c r="D287" s="1">
        <v>1000</v>
      </c>
      <c r="E287" s="1">
        <v>0</v>
      </c>
      <c r="F287" s="1">
        <v>1000</v>
      </c>
      <c r="G287" s="1">
        <v>990</v>
      </c>
      <c r="H287" s="1">
        <v>0</v>
      </c>
      <c r="I287" s="1">
        <v>10</v>
      </c>
    </row>
    <row r="288" spans="1:9" ht="12" customHeight="1">
      <c r="A288" t="s">
        <v>315</v>
      </c>
      <c r="B288" t="s">
        <v>257</v>
      </c>
      <c r="C288" t="s">
        <v>324</v>
      </c>
      <c r="D288" s="1">
        <v>28683</v>
      </c>
      <c r="E288" s="1">
        <v>0</v>
      </c>
      <c r="F288" s="1">
        <v>28683</v>
      </c>
      <c r="G288" s="1">
        <v>24105.360000000001</v>
      </c>
      <c r="H288" s="1">
        <v>0</v>
      </c>
      <c r="I288" s="1">
        <v>4577.6400000000003</v>
      </c>
    </row>
    <row r="289" spans="1:9" ht="12" customHeight="1">
      <c r="A289" t="s">
        <v>315</v>
      </c>
      <c r="B289" t="s">
        <v>325</v>
      </c>
      <c r="C289" t="s">
        <v>326</v>
      </c>
      <c r="D289" s="1">
        <v>1975</v>
      </c>
      <c r="E289" s="1">
        <v>0</v>
      </c>
      <c r="F289" s="1">
        <v>1975</v>
      </c>
      <c r="G289" s="1">
        <v>0</v>
      </c>
      <c r="H289" s="1">
        <v>0</v>
      </c>
      <c r="I289" s="1">
        <v>1975</v>
      </c>
    </row>
    <row r="290" spans="1:9" ht="12" customHeight="1">
      <c r="A290" t="s">
        <v>315</v>
      </c>
      <c r="B290" t="s">
        <v>53</v>
      </c>
      <c r="C290" t="s">
        <v>327</v>
      </c>
      <c r="D290" s="1">
        <v>3000</v>
      </c>
      <c r="E290" s="1">
        <v>0</v>
      </c>
      <c r="F290" s="1">
        <v>3000</v>
      </c>
      <c r="G290" s="1">
        <v>4550</v>
      </c>
      <c r="H290" s="1">
        <v>0</v>
      </c>
      <c r="I290" s="1">
        <v>-1550</v>
      </c>
    </row>
    <row r="291" spans="1:9" ht="12" customHeight="1">
      <c r="A291" t="s">
        <v>315</v>
      </c>
      <c r="B291" t="s">
        <v>69</v>
      </c>
      <c r="C291" t="s">
        <v>328</v>
      </c>
      <c r="D291" s="1">
        <v>6000</v>
      </c>
      <c r="E291" s="1">
        <v>0</v>
      </c>
      <c r="F291" s="1">
        <v>6000</v>
      </c>
      <c r="G291" s="1">
        <v>6214</v>
      </c>
      <c r="H291" s="1">
        <v>0</v>
      </c>
      <c r="I291" s="1">
        <v>-214</v>
      </c>
    </row>
    <row r="292" spans="1:9" ht="12" customHeight="1">
      <c r="A292" t="s">
        <v>315</v>
      </c>
      <c r="B292" t="s">
        <v>25</v>
      </c>
      <c r="C292" t="s">
        <v>329</v>
      </c>
      <c r="D292" s="1">
        <v>4700</v>
      </c>
      <c r="E292" s="1">
        <v>0</v>
      </c>
      <c r="F292" s="1">
        <v>4700</v>
      </c>
      <c r="G292" s="1">
        <v>3103.84</v>
      </c>
      <c r="H292" s="1">
        <v>0</v>
      </c>
      <c r="I292" s="1">
        <v>1596.16</v>
      </c>
    </row>
    <row r="293" spans="1:9" ht="12" customHeight="1">
      <c r="A293" t="s">
        <v>315</v>
      </c>
      <c r="B293" t="s">
        <v>29</v>
      </c>
      <c r="C293" t="s">
        <v>330</v>
      </c>
      <c r="D293" s="1">
        <v>200</v>
      </c>
      <c r="E293" s="1">
        <v>0</v>
      </c>
      <c r="F293" s="1">
        <v>200</v>
      </c>
      <c r="G293" s="1">
        <v>86.37</v>
      </c>
      <c r="H293" s="1">
        <v>0</v>
      </c>
      <c r="I293" s="1">
        <v>113.63</v>
      </c>
    </row>
    <row r="294" spans="1:9" ht="12" customHeight="1">
      <c r="A294" t="s">
        <v>315</v>
      </c>
      <c r="B294" t="s">
        <v>136</v>
      </c>
      <c r="C294" t="s">
        <v>331</v>
      </c>
      <c r="D294" s="1">
        <v>200</v>
      </c>
      <c r="E294" s="1">
        <v>0</v>
      </c>
      <c r="F294" s="1">
        <v>200</v>
      </c>
      <c r="G294" s="1">
        <v>336.4</v>
      </c>
      <c r="H294" s="1">
        <v>0</v>
      </c>
      <c r="I294" s="1">
        <v>-136.4</v>
      </c>
    </row>
    <row r="295" spans="1:9" ht="12" customHeight="1">
      <c r="A295" t="s">
        <v>315</v>
      </c>
      <c r="B295" t="s">
        <v>31</v>
      </c>
      <c r="C295" t="s">
        <v>332</v>
      </c>
      <c r="D295" s="1">
        <v>0</v>
      </c>
      <c r="E295" s="1">
        <v>0</v>
      </c>
      <c r="F295" s="1">
        <v>0</v>
      </c>
      <c r="G295" s="1">
        <v>70</v>
      </c>
      <c r="H295" s="1">
        <v>0</v>
      </c>
      <c r="I295" s="1">
        <v>-70</v>
      </c>
    </row>
    <row r="296" spans="1:9" ht="12" customHeight="1">
      <c r="A296" t="s">
        <v>315</v>
      </c>
      <c r="B296" t="s">
        <v>333</v>
      </c>
      <c r="C296" t="s">
        <v>334</v>
      </c>
      <c r="D296" s="1">
        <v>200</v>
      </c>
      <c r="E296" s="1">
        <v>0</v>
      </c>
      <c r="F296" s="1">
        <v>200</v>
      </c>
      <c r="G296" s="1">
        <v>447.45</v>
      </c>
      <c r="H296" s="1">
        <v>0</v>
      </c>
      <c r="I296" s="1">
        <v>-247.45</v>
      </c>
    </row>
    <row r="297" spans="1:9" ht="12" customHeight="1">
      <c r="A297" t="s">
        <v>315</v>
      </c>
      <c r="B297" t="s">
        <v>108</v>
      </c>
      <c r="C297" t="s">
        <v>335</v>
      </c>
      <c r="D297" s="1">
        <v>1900</v>
      </c>
      <c r="E297" s="1">
        <v>0</v>
      </c>
      <c r="F297" s="1">
        <v>1900</v>
      </c>
      <c r="G297" s="1">
        <v>470</v>
      </c>
      <c r="H297" s="1">
        <v>0</v>
      </c>
      <c r="I297" s="1">
        <v>1430</v>
      </c>
    </row>
    <row r="298" spans="1:9" ht="12" customHeight="1">
      <c r="A298" t="s">
        <v>315</v>
      </c>
      <c r="B298" t="s">
        <v>336</v>
      </c>
      <c r="C298" t="s">
        <v>337</v>
      </c>
      <c r="D298" s="1">
        <v>100</v>
      </c>
      <c r="E298" s="1">
        <v>0</v>
      </c>
      <c r="F298" s="1">
        <v>100</v>
      </c>
      <c r="G298" s="1">
        <v>57.92</v>
      </c>
      <c r="H298" s="1">
        <v>0</v>
      </c>
      <c r="I298" s="1">
        <v>42.08</v>
      </c>
    </row>
    <row r="299" spans="1:9" ht="12" customHeight="1">
      <c r="A299" t="s">
        <v>315</v>
      </c>
      <c r="B299" t="s">
        <v>72</v>
      </c>
      <c r="C299" t="s">
        <v>338</v>
      </c>
      <c r="D299" s="1">
        <v>800</v>
      </c>
      <c r="E299" s="1">
        <v>0</v>
      </c>
      <c r="F299" s="1">
        <v>800</v>
      </c>
      <c r="G299" s="1">
        <v>45.76</v>
      </c>
      <c r="H299" s="1">
        <v>0</v>
      </c>
      <c r="I299" s="1">
        <v>754.24</v>
      </c>
    </row>
    <row r="300" spans="1:9" ht="12" customHeight="1">
      <c r="A300" t="s">
        <v>315</v>
      </c>
      <c r="B300" t="s">
        <v>149</v>
      </c>
      <c r="C300" t="s">
        <v>339</v>
      </c>
      <c r="D300" s="1">
        <v>2850</v>
      </c>
      <c r="E300" s="1">
        <v>0</v>
      </c>
      <c r="F300" s="1">
        <v>2850</v>
      </c>
      <c r="G300" s="1">
        <v>3500.71</v>
      </c>
      <c r="H300" s="1">
        <v>0</v>
      </c>
      <c r="I300" s="1">
        <v>-650.71</v>
      </c>
    </row>
    <row r="301" spans="1:9" ht="12" customHeight="1">
      <c r="A301" t="s">
        <v>315</v>
      </c>
      <c r="B301" t="s">
        <v>340</v>
      </c>
      <c r="C301" t="s">
        <v>341</v>
      </c>
      <c r="D301" s="1">
        <v>2000</v>
      </c>
      <c r="E301" s="1">
        <v>0</v>
      </c>
      <c r="F301" s="1">
        <v>2000</v>
      </c>
      <c r="G301" s="1">
        <v>4020.46</v>
      </c>
      <c r="H301" s="1">
        <v>0</v>
      </c>
      <c r="I301" s="1">
        <v>-2020.46</v>
      </c>
    </row>
    <row r="302" spans="1:9" ht="12" customHeight="1">
      <c r="A302" t="s">
        <v>315</v>
      </c>
      <c r="B302" t="s">
        <v>278</v>
      </c>
      <c r="C302" t="s">
        <v>342</v>
      </c>
      <c r="D302" s="1">
        <v>600</v>
      </c>
      <c r="E302" s="1">
        <v>0</v>
      </c>
      <c r="F302" s="1">
        <v>600</v>
      </c>
      <c r="G302" s="1">
        <v>629.77</v>
      </c>
      <c r="H302" s="1">
        <v>0</v>
      </c>
      <c r="I302" s="1">
        <v>-29.77</v>
      </c>
    </row>
    <row r="303" spans="1:9" ht="12" customHeight="1">
      <c r="A303" t="s">
        <v>315</v>
      </c>
      <c r="B303" t="s">
        <v>280</v>
      </c>
      <c r="C303" t="s">
        <v>343</v>
      </c>
      <c r="D303" s="1">
        <v>2500</v>
      </c>
      <c r="E303" s="1">
        <v>0</v>
      </c>
      <c r="F303" s="1">
        <v>2500</v>
      </c>
      <c r="G303" s="1">
        <v>994.95</v>
      </c>
      <c r="H303" s="1">
        <v>0</v>
      </c>
      <c r="I303" s="1">
        <v>1505.05</v>
      </c>
    </row>
    <row r="304" spans="1:9" ht="12" customHeight="1">
      <c r="A304" t="s">
        <v>315</v>
      </c>
      <c r="B304" t="s">
        <v>344</v>
      </c>
      <c r="C304" t="s">
        <v>345</v>
      </c>
      <c r="D304" s="1">
        <v>2500</v>
      </c>
      <c r="E304" s="1">
        <v>0</v>
      </c>
      <c r="F304" s="1">
        <v>2500</v>
      </c>
      <c r="G304" s="1">
        <v>3741.99</v>
      </c>
      <c r="H304" s="1">
        <v>0</v>
      </c>
      <c r="I304" s="1">
        <v>-1241.99</v>
      </c>
    </row>
    <row r="305" spans="1:9" ht="12" customHeight="1">
      <c r="A305" t="s">
        <v>315</v>
      </c>
      <c r="B305" t="s">
        <v>92</v>
      </c>
      <c r="C305" t="s">
        <v>346</v>
      </c>
      <c r="D305" s="1">
        <v>0</v>
      </c>
      <c r="E305" s="1">
        <v>0</v>
      </c>
      <c r="F305" s="1">
        <v>0</v>
      </c>
      <c r="G305" s="1">
        <v>2840.76</v>
      </c>
      <c r="H305" s="1">
        <v>81</v>
      </c>
      <c r="I305" s="1">
        <v>-2921.76</v>
      </c>
    </row>
    <row r="306" spans="1:9" ht="12" customHeight="1">
      <c r="A306" t="s">
        <v>315</v>
      </c>
      <c r="B306" t="s">
        <v>347</v>
      </c>
      <c r="C306" t="s">
        <v>348</v>
      </c>
      <c r="D306" s="1">
        <v>8505</v>
      </c>
      <c r="E306" s="1">
        <v>0</v>
      </c>
      <c r="F306" s="1">
        <v>8505</v>
      </c>
      <c r="G306" s="1">
        <v>17345.919999999998</v>
      </c>
      <c r="H306" s="1">
        <v>0</v>
      </c>
      <c r="I306" s="1">
        <v>-8840.92</v>
      </c>
    </row>
    <row r="307" spans="1:9" ht="12" customHeight="1">
      <c r="A307" t="s">
        <v>315</v>
      </c>
      <c r="B307" t="s">
        <v>33</v>
      </c>
      <c r="C307" t="s">
        <v>349</v>
      </c>
      <c r="D307" s="1">
        <v>100</v>
      </c>
      <c r="E307" s="1">
        <v>0</v>
      </c>
      <c r="F307" s="1">
        <v>100</v>
      </c>
      <c r="G307" s="1">
        <v>91.35</v>
      </c>
      <c r="H307" s="1">
        <v>0</v>
      </c>
      <c r="I307" s="1">
        <v>8.65</v>
      </c>
    </row>
    <row r="308" spans="1:9" ht="12" customHeight="1">
      <c r="A308" t="s">
        <v>315</v>
      </c>
      <c r="B308" t="s">
        <v>35</v>
      </c>
      <c r="C308" t="s">
        <v>350</v>
      </c>
      <c r="D308" s="1">
        <v>100</v>
      </c>
      <c r="E308" s="1">
        <v>0</v>
      </c>
      <c r="F308" s="1">
        <v>100</v>
      </c>
      <c r="G308" s="1">
        <v>485.11</v>
      </c>
      <c r="H308" s="1">
        <v>0</v>
      </c>
      <c r="I308" s="1">
        <v>-385.11</v>
      </c>
    </row>
    <row r="309" spans="1:9" ht="12" customHeight="1">
      <c r="A309" t="s">
        <v>315</v>
      </c>
      <c r="B309" t="s">
        <v>291</v>
      </c>
      <c r="C309" t="s">
        <v>351</v>
      </c>
      <c r="D309" s="1">
        <v>0</v>
      </c>
      <c r="E309" s="1">
        <v>0</v>
      </c>
      <c r="F309" s="1">
        <v>0</v>
      </c>
      <c r="G309" s="1">
        <v>100</v>
      </c>
      <c r="H309" s="1">
        <v>0</v>
      </c>
      <c r="I309" s="1">
        <v>-100</v>
      </c>
    </row>
    <row r="310" spans="1:9" ht="12" customHeight="1">
      <c r="A310" t="s">
        <v>315</v>
      </c>
      <c r="B310" t="s">
        <v>37</v>
      </c>
      <c r="C310" t="s">
        <v>352</v>
      </c>
      <c r="D310" s="1">
        <v>5100</v>
      </c>
      <c r="E310" s="1">
        <v>0</v>
      </c>
      <c r="F310" s="1">
        <v>5100</v>
      </c>
      <c r="G310" s="1">
        <v>4155</v>
      </c>
      <c r="H310" s="1">
        <v>0</v>
      </c>
      <c r="I310" s="1">
        <v>945</v>
      </c>
    </row>
    <row r="311" spans="1:9" ht="12" customHeight="1">
      <c r="A311" t="s">
        <v>315</v>
      </c>
      <c r="B311" t="s">
        <v>57</v>
      </c>
      <c r="C311" t="s">
        <v>353</v>
      </c>
      <c r="D311" s="1">
        <v>100</v>
      </c>
      <c r="E311" s="1">
        <v>0</v>
      </c>
      <c r="F311" s="1">
        <v>100</v>
      </c>
      <c r="G311" s="1">
        <v>3.61</v>
      </c>
      <c r="H311" s="1">
        <v>0</v>
      </c>
      <c r="I311" s="1">
        <v>96.39</v>
      </c>
    </row>
    <row r="312" spans="1:9" ht="12" customHeight="1">
      <c r="A312" t="s">
        <v>315</v>
      </c>
      <c r="B312" t="s">
        <v>152</v>
      </c>
      <c r="C312" t="s">
        <v>354</v>
      </c>
      <c r="D312" s="1">
        <v>500</v>
      </c>
      <c r="E312" s="1">
        <v>0</v>
      </c>
      <c r="F312" s="1">
        <v>500</v>
      </c>
      <c r="G312" s="1">
        <v>749</v>
      </c>
      <c r="H312" s="1">
        <v>0</v>
      </c>
      <c r="I312" s="1">
        <v>-249</v>
      </c>
    </row>
    <row r="313" spans="1:9" ht="12" customHeight="1">
      <c r="A313" t="s">
        <v>315</v>
      </c>
      <c r="B313" t="s">
        <v>355</v>
      </c>
      <c r="C313" t="s">
        <v>356</v>
      </c>
      <c r="D313" s="1">
        <v>500</v>
      </c>
      <c r="E313" s="1">
        <v>0</v>
      </c>
      <c r="F313" s="1">
        <v>500</v>
      </c>
      <c r="G313" s="1">
        <v>800</v>
      </c>
      <c r="H313" s="1">
        <v>0</v>
      </c>
      <c r="I313" s="1">
        <v>-300</v>
      </c>
    </row>
    <row r="314" spans="1:9" ht="12" customHeight="1">
      <c r="A314" t="s">
        <v>315</v>
      </c>
      <c r="B314" t="s">
        <v>357</v>
      </c>
      <c r="C314" t="s">
        <v>358</v>
      </c>
      <c r="D314" s="1">
        <v>2000</v>
      </c>
      <c r="E314" s="1">
        <v>0</v>
      </c>
      <c r="F314" s="1">
        <v>2000</v>
      </c>
      <c r="G314" s="1">
        <v>13529.9</v>
      </c>
      <c r="H314" s="1">
        <v>0</v>
      </c>
      <c r="I314" s="1">
        <v>-11529.9</v>
      </c>
    </row>
    <row r="315" spans="1:9" ht="12" customHeight="1">
      <c r="A315" t="s">
        <v>315</v>
      </c>
      <c r="B315" t="s">
        <v>359</v>
      </c>
      <c r="C315" t="s">
        <v>360</v>
      </c>
      <c r="D315" s="1">
        <v>8500</v>
      </c>
      <c r="E315" s="1">
        <v>0</v>
      </c>
      <c r="F315" s="1">
        <v>8500</v>
      </c>
      <c r="G315" s="1">
        <v>838.48</v>
      </c>
      <c r="H315" s="1">
        <v>0</v>
      </c>
      <c r="I315" s="1">
        <v>7661.52</v>
      </c>
    </row>
    <row r="316" spans="1:9" ht="12" customHeight="1">
      <c r="A316" t="s">
        <v>375</v>
      </c>
      <c r="B316" t="s">
        <v>25</v>
      </c>
      <c r="C316" t="s">
        <v>376</v>
      </c>
      <c r="D316" s="1">
        <v>300</v>
      </c>
      <c r="E316" s="1">
        <v>0</v>
      </c>
      <c r="F316" s="1">
        <v>300</v>
      </c>
      <c r="G316" s="1">
        <v>0</v>
      </c>
      <c r="H316" s="1">
        <v>0</v>
      </c>
      <c r="I316" s="1">
        <v>300</v>
      </c>
    </row>
    <row r="317" spans="1:9" ht="12" customHeight="1">
      <c r="A317" t="s">
        <v>375</v>
      </c>
      <c r="B317" t="s">
        <v>29</v>
      </c>
      <c r="C317" t="s">
        <v>377</v>
      </c>
      <c r="D317" s="1">
        <v>65</v>
      </c>
      <c r="E317" s="1">
        <v>0</v>
      </c>
      <c r="F317" s="1">
        <v>65</v>
      </c>
      <c r="G317" s="1">
        <v>0</v>
      </c>
      <c r="H317" s="1">
        <v>0</v>
      </c>
      <c r="I317" s="1">
        <v>65</v>
      </c>
    </row>
    <row r="318" spans="1:9" ht="12" customHeight="1">
      <c r="A318" t="s">
        <v>375</v>
      </c>
      <c r="B318" t="s">
        <v>72</v>
      </c>
      <c r="C318" t="s">
        <v>378</v>
      </c>
      <c r="D318" s="1">
        <v>600</v>
      </c>
      <c r="E318" s="1">
        <v>0</v>
      </c>
      <c r="F318" s="1">
        <v>600</v>
      </c>
      <c r="G318" s="1">
        <v>579.54999999999995</v>
      </c>
      <c r="H318" s="1">
        <v>392.25</v>
      </c>
      <c r="I318" s="1">
        <v>-371.8</v>
      </c>
    </row>
    <row r="319" spans="1:9" ht="12" customHeight="1">
      <c r="A319" t="s">
        <v>375</v>
      </c>
      <c r="B319" t="s">
        <v>112</v>
      </c>
      <c r="C319" t="s">
        <v>379</v>
      </c>
      <c r="D319" s="1">
        <v>200</v>
      </c>
      <c r="E319" s="1">
        <v>0</v>
      </c>
      <c r="F319" s="1">
        <v>200</v>
      </c>
      <c r="G319" s="1">
        <v>34</v>
      </c>
      <c r="H319" s="1">
        <v>0</v>
      </c>
      <c r="I319" s="1">
        <v>166</v>
      </c>
    </row>
    <row r="320" spans="1:9" ht="12" customHeight="1">
      <c r="A320" t="s">
        <v>375</v>
      </c>
      <c r="B320" t="s">
        <v>92</v>
      </c>
      <c r="C320" t="s">
        <v>380</v>
      </c>
      <c r="D320" s="1">
        <v>650</v>
      </c>
      <c r="E320" s="1">
        <v>0</v>
      </c>
      <c r="F320" s="1">
        <v>650</v>
      </c>
      <c r="G320" s="1">
        <v>99.49</v>
      </c>
      <c r="H320" s="1">
        <v>0</v>
      </c>
      <c r="I320" s="1">
        <v>550.51</v>
      </c>
    </row>
    <row r="321" spans="1:9" ht="12" customHeight="1">
      <c r="A321" t="s">
        <v>375</v>
      </c>
      <c r="B321" t="s">
        <v>35</v>
      </c>
      <c r="C321" t="s">
        <v>381</v>
      </c>
      <c r="D321" s="1">
        <v>3700</v>
      </c>
      <c r="E321" s="1">
        <v>0</v>
      </c>
      <c r="F321" s="1">
        <v>3700</v>
      </c>
      <c r="G321" s="1">
        <v>3194.96</v>
      </c>
      <c r="H321" s="1">
        <v>0</v>
      </c>
      <c r="I321" s="1">
        <v>505.04</v>
      </c>
    </row>
    <row r="322" spans="1:9" ht="12" customHeight="1">
      <c r="A322" t="s">
        <v>375</v>
      </c>
      <c r="B322" t="s">
        <v>37</v>
      </c>
      <c r="C322" t="s">
        <v>382</v>
      </c>
      <c r="D322" s="1">
        <v>300</v>
      </c>
      <c r="E322" s="1">
        <v>0</v>
      </c>
      <c r="F322" s="1">
        <v>300</v>
      </c>
      <c r="G322" s="1">
        <v>170</v>
      </c>
      <c r="H322" s="1">
        <v>0</v>
      </c>
      <c r="I322" s="1">
        <v>130</v>
      </c>
    </row>
    <row r="323" spans="1:9" ht="12" customHeight="1">
      <c r="A323" t="s">
        <v>375</v>
      </c>
      <c r="B323" t="s">
        <v>152</v>
      </c>
      <c r="C323" t="s">
        <v>383</v>
      </c>
      <c r="D323" s="1">
        <v>600</v>
      </c>
      <c r="E323" s="1">
        <v>0</v>
      </c>
      <c r="F323" s="1">
        <v>600</v>
      </c>
      <c r="G323" s="1">
        <v>1897.98</v>
      </c>
      <c r="H323" s="1">
        <v>0</v>
      </c>
      <c r="I323" s="1">
        <v>-1297.98</v>
      </c>
    </row>
    <row r="324" spans="1:9" ht="12" customHeight="1">
      <c r="A324" t="s">
        <v>388</v>
      </c>
      <c r="B324" t="s">
        <v>108</v>
      </c>
      <c r="C324" t="s">
        <v>389</v>
      </c>
      <c r="D324" s="1">
        <v>571</v>
      </c>
      <c r="E324" s="1">
        <v>0</v>
      </c>
      <c r="F324" s="1">
        <v>571</v>
      </c>
      <c r="G324" s="1">
        <v>268.22000000000003</v>
      </c>
      <c r="H324" s="1">
        <v>0</v>
      </c>
      <c r="I324" s="1">
        <v>302.77999999999997</v>
      </c>
    </row>
    <row r="325" spans="1:9" ht="12" customHeight="1">
      <c r="A325" t="s">
        <v>392</v>
      </c>
      <c r="B325" t="s">
        <v>108</v>
      </c>
      <c r="C325" t="s">
        <v>393</v>
      </c>
      <c r="D325" s="1">
        <v>1000</v>
      </c>
      <c r="E325" s="1">
        <v>0</v>
      </c>
      <c r="F325" s="1">
        <v>1000</v>
      </c>
      <c r="G325" s="1">
        <v>0</v>
      </c>
      <c r="H325" s="1">
        <v>0</v>
      </c>
      <c r="I325" s="1">
        <v>1000</v>
      </c>
    </row>
    <row r="326" spans="1:9" ht="12" customHeight="1">
      <c r="A326" t="s">
        <v>392</v>
      </c>
      <c r="B326" t="s">
        <v>35</v>
      </c>
      <c r="C326" t="s">
        <v>394</v>
      </c>
      <c r="D326" s="1">
        <v>840</v>
      </c>
      <c r="E326" s="1">
        <v>0</v>
      </c>
      <c r="F326" s="1">
        <v>840</v>
      </c>
      <c r="G326" s="1">
        <v>0</v>
      </c>
      <c r="H326" s="1">
        <v>0</v>
      </c>
      <c r="I326" s="1">
        <v>840</v>
      </c>
    </row>
    <row r="327" spans="1:9" ht="12" customHeight="1">
      <c r="A327" t="s">
        <v>399</v>
      </c>
      <c r="B327" t="s">
        <v>402</v>
      </c>
      <c r="C327" t="s">
        <v>403</v>
      </c>
      <c r="D327" s="1">
        <v>7075</v>
      </c>
      <c r="E327" s="1">
        <v>19800</v>
      </c>
      <c r="F327" s="1">
        <v>26875</v>
      </c>
      <c r="G327" s="1">
        <v>19500</v>
      </c>
      <c r="H327" s="1">
        <v>0</v>
      </c>
      <c r="I327" s="1">
        <v>7375</v>
      </c>
    </row>
    <row r="328" spans="1:9" ht="12" customHeight="1">
      <c r="A328" t="s">
        <v>399</v>
      </c>
      <c r="B328" t="s">
        <v>404</v>
      </c>
      <c r="C328" t="s">
        <v>405</v>
      </c>
      <c r="D328" s="1">
        <v>600</v>
      </c>
      <c r="E328" s="1">
        <v>0</v>
      </c>
      <c r="F328" s="1">
        <v>600</v>
      </c>
      <c r="G328" s="1">
        <v>1700</v>
      </c>
      <c r="H328" s="1">
        <v>0</v>
      </c>
      <c r="I328" s="1">
        <v>-1100</v>
      </c>
    </row>
    <row r="329" spans="1:9" ht="12" customHeight="1">
      <c r="A329" t="s">
        <v>399</v>
      </c>
      <c r="B329" t="s">
        <v>92</v>
      </c>
      <c r="C329" t="s">
        <v>406</v>
      </c>
      <c r="D329" s="1">
        <v>1120</v>
      </c>
      <c r="E329" s="1">
        <v>0</v>
      </c>
      <c r="F329" s="1">
        <v>1120</v>
      </c>
      <c r="G329" s="1">
        <v>5855.65</v>
      </c>
      <c r="H329" s="1">
        <v>0</v>
      </c>
      <c r="I329" s="1">
        <v>-4735.6499999999996</v>
      </c>
    </row>
    <row r="330" spans="1:9" ht="12" customHeight="1">
      <c r="A330" t="s">
        <v>399</v>
      </c>
      <c r="B330" t="s">
        <v>37</v>
      </c>
      <c r="C330" t="s">
        <v>407</v>
      </c>
      <c r="D330" s="1">
        <v>50</v>
      </c>
      <c r="E330" s="1">
        <v>0</v>
      </c>
      <c r="F330" s="1">
        <v>50</v>
      </c>
      <c r="G330" s="1">
        <v>85</v>
      </c>
      <c r="H330" s="1">
        <v>0</v>
      </c>
      <c r="I330" s="1">
        <v>-35</v>
      </c>
    </row>
    <row r="331" spans="1:9" ht="12" customHeight="1">
      <c r="A331" s="2"/>
      <c r="B331" s="2"/>
      <c r="C331" s="2"/>
      <c r="D331" s="3"/>
      <c r="E331" s="3"/>
      <c r="F331" s="3"/>
      <c r="G331" s="3"/>
      <c r="H331" s="4" t="s">
        <v>747</v>
      </c>
      <c r="I331" s="3">
        <f>SUM(I250:I330)</f>
        <v>5360.4800000000014</v>
      </c>
    </row>
    <row r="332" spans="1:9" ht="12" customHeight="1"/>
    <row r="333" spans="1:9" ht="12" customHeight="1">
      <c r="A333" t="s">
        <v>408</v>
      </c>
      <c r="B333" t="s">
        <v>409</v>
      </c>
      <c r="C333" t="s">
        <v>410</v>
      </c>
      <c r="D333" s="1">
        <v>6910110</v>
      </c>
      <c r="E333" s="1">
        <v>0</v>
      </c>
      <c r="F333" s="1">
        <v>6910110</v>
      </c>
      <c r="G333" s="1">
        <v>6910110</v>
      </c>
      <c r="H333" s="1">
        <v>0</v>
      </c>
      <c r="I333" s="1">
        <v>0</v>
      </c>
    </row>
    <row r="334" spans="1:9" ht="12" customHeight="1">
      <c r="A334" t="s">
        <v>408</v>
      </c>
      <c r="B334" t="s">
        <v>411</v>
      </c>
      <c r="C334" t="s">
        <v>412</v>
      </c>
      <c r="D334" s="1">
        <v>289403</v>
      </c>
      <c r="E334" s="1">
        <v>0</v>
      </c>
      <c r="F334" s="1">
        <v>289403</v>
      </c>
      <c r="G334" s="1">
        <v>289403</v>
      </c>
      <c r="H334" s="1">
        <v>0</v>
      </c>
      <c r="I334" s="1">
        <v>0</v>
      </c>
    </row>
    <row r="335" spans="1:9" ht="12" customHeight="1">
      <c r="A335" t="s">
        <v>413</v>
      </c>
      <c r="B335" t="s">
        <v>414</v>
      </c>
      <c r="C335" t="s">
        <v>415</v>
      </c>
      <c r="D335" s="1">
        <v>230942</v>
      </c>
      <c r="E335" s="1">
        <v>0</v>
      </c>
      <c r="F335" s="1">
        <v>230942</v>
      </c>
      <c r="G335" s="1">
        <v>220690</v>
      </c>
      <c r="H335" s="1">
        <v>0</v>
      </c>
      <c r="I335" s="1">
        <v>10252</v>
      </c>
    </row>
    <row r="336" spans="1:9" ht="12" customHeight="1">
      <c r="A336" s="2"/>
      <c r="B336" s="2"/>
      <c r="C336" s="2"/>
      <c r="D336" s="3"/>
      <c r="E336" s="3"/>
      <c r="F336" s="3"/>
      <c r="G336" s="3"/>
      <c r="H336" s="4" t="s">
        <v>748</v>
      </c>
      <c r="I336" s="3">
        <f>SUM(I333:I335)</f>
        <v>10252</v>
      </c>
    </row>
    <row r="337" spans="1:9" ht="12" customHeight="1"/>
    <row r="338" spans="1:9" ht="12" customHeight="1">
      <c r="A338" t="s">
        <v>418</v>
      </c>
      <c r="B338" t="s">
        <v>419</v>
      </c>
      <c r="C338" t="s">
        <v>420</v>
      </c>
      <c r="D338" s="1">
        <v>10000</v>
      </c>
      <c r="E338" s="1">
        <v>0</v>
      </c>
      <c r="F338" s="1">
        <v>10000</v>
      </c>
      <c r="G338" s="1">
        <v>0</v>
      </c>
      <c r="H338" s="1">
        <v>0</v>
      </c>
      <c r="I338" s="1">
        <v>10000</v>
      </c>
    </row>
    <row r="339" spans="1:9" ht="12" customHeight="1">
      <c r="A339" t="s">
        <v>431</v>
      </c>
      <c r="B339" t="s">
        <v>120</v>
      </c>
      <c r="C339" t="s">
        <v>437</v>
      </c>
      <c r="D339" s="1">
        <v>6180</v>
      </c>
      <c r="E339" s="1">
        <v>0</v>
      </c>
      <c r="F339" s="1">
        <v>6180</v>
      </c>
      <c r="G339" s="1">
        <v>5907.44</v>
      </c>
      <c r="H339" s="1">
        <v>0</v>
      </c>
      <c r="I339" s="1">
        <v>272.56</v>
      </c>
    </row>
    <row r="340" spans="1:9" ht="12" customHeight="1">
      <c r="A340" t="s">
        <v>431</v>
      </c>
      <c r="B340" t="s">
        <v>251</v>
      </c>
      <c r="C340" t="s">
        <v>438</v>
      </c>
      <c r="D340" s="1">
        <v>4000</v>
      </c>
      <c r="E340" s="1">
        <v>0</v>
      </c>
      <c r="F340" s="1">
        <v>4000</v>
      </c>
      <c r="G340" s="1">
        <v>4038.66</v>
      </c>
      <c r="H340" s="1">
        <v>400</v>
      </c>
      <c r="I340" s="1">
        <v>-438.66</v>
      </c>
    </row>
    <row r="341" spans="1:9" ht="12" customHeight="1">
      <c r="A341" t="s">
        <v>431</v>
      </c>
      <c r="B341" t="s">
        <v>128</v>
      </c>
      <c r="C341" t="s">
        <v>439</v>
      </c>
      <c r="D341" s="1">
        <v>5100</v>
      </c>
      <c r="E341" s="1">
        <v>0</v>
      </c>
      <c r="F341" s="1">
        <v>5100</v>
      </c>
      <c r="G341" s="1">
        <v>7822</v>
      </c>
      <c r="H341" s="1">
        <v>0</v>
      </c>
      <c r="I341" s="1">
        <v>-2722</v>
      </c>
    </row>
    <row r="342" spans="1:9" ht="12" customHeight="1">
      <c r="A342" t="s">
        <v>431</v>
      </c>
      <c r="B342" t="s">
        <v>440</v>
      </c>
      <c r="C342" t="s">
        <v>441</v>
      </c>
      <c r="D342" s="1">
        <v>6180</v>
      </c>
      <c r="E342" s="1">
        <v>0</v>
      </c>
      <c r="F342" s="1">
        <v>6180</v>
      </c>
      <c r="G342" s="1">
        <v>5996.54</v>
      </c>
      <c r="H342" s="1">
        <v>0</v>
      </c>
      <c r="I342" s="1">
        <v>183.46</v>
      </c>
    </row>
    <row r="343" spans="1:9" ht="12" customHeight="1">
      <c r="A343" t="s">
        <v>431</v>
      </c>
      <c r="B343" t="s">
        <v>442</v>
      </c>
      <c r="C343" t="s">
        <v>443</v>
      </c>
      <c r="D343" s="1">
        <v>5450</v>
      </c>
      <c r="E343" s="1">
        <v>0</v>
      </c>
      <c r="F343" s="1">
        <v>5450</v>
      </c>
      <c r="G343" s="1">
        <v>9938.48</v>
      </c>
      <c r="H343" s="1">
        <v>0</v>
      </c>
      <c r="I343" s="1">
        <v>-4488.4799999999996</v>
      </c>
    </row>
    <row r="344" spans="1:9" ht="12" customHeight="1">
      <c r="A344" t="s">
        <v>431</v>
      </c>
      <c r="B344" t="s">
        <v>261</v>
      </c>
      <c r="C344" t="s">
        <v>444</v>
      </c>
      <c r="D344" s="1">
        <v>300</v>
      </c>
      <c r="E344" s="1">
        <v>0</v>
      </c>
      <c r="F344" s="1">
        <v>300</v>
      </c>
      <c r="G344" s="1">
        <v>0</v>
      </c>
      <c r="H344" s="1">
        <v>0</v>
      </c>
      <c r="I344" s="1">
        <v>300</v>
      </c>
    </row>
    <row r="345" spans="1:9" ht="12" customHeight="1">
      <c r="A345" t="s">
        <v>431</v>
      </c>
      <c r="B345" t="s">
        <v>325</v>
      </c>
      <c r="C345" t="s">
        <v>445</v>
      </c>
      <c r="D345" s="1">
        <v>6000</v>
      </c>
      <c r="E345" s="1">
        <v>0</v>
      </c>
      <c r="F345" s="1">
        <v>6000</v>
      </c>
      <c r="G345" s="1">
        <v>300</v>
      </c>
      <c r="H345" s="1">
        <v>0</v>
      </c>
      <c r="I345" s="1">
        <v>5700</v>
      </c>
    </row>
    <row r="346" spans="1:9" ht="12" customHeight="1">
      <c r="A346" t="s">
        <v>431</v>
      </c>
      <c r="B346" t="s">
        <v>446</v>
      </c>
      <c r="C346" t="s">
        <v>447</v>
      </c>
      <c r="D346" s="1">
        <v>5900</v>
      </c>
      <c r="E346" s="1">
        <v>0</v>
      </c>
      <c r="F346" s="1">
        <v>5900</v>
      </c>
      <c r="G346" s="1">
        <v>5900</v>
      </c>
      <c r="H346" s="1">
        <v>0</v>
      </c>
      <c r="I346" s="1">
        <v>0</v>
      </c>
    </row>
    <row r="347" spans="1:9" ht="12" customHeight="1">
      <c r="A347" t="s">
        <v>431</v>
      </c>
      <c r="B347" t="s">
        <v>25</v>
      </c>
      <c r="C347" t="s">
        <v>448</v>
      </c>
      <c r="D347" s="1">
        <v>2250</v>
      </c>
      <c r="E347" s="1">
        <v>0</v>
      </c>
      <c r="F347" s="1">
        <v>2250</v>
      </c>
      <c r="G347" s="1">
        <v>2073.54</v>
      </c>
      <c r="H347" s="1">
        <v>0</v>
      </c>
      <c r="I347" s="1">
        <v>176.46</v>
      </c>
    </row>
    <row r="348" spans="1:9" ht="12" customHeight="1">
      <c r="A348" t="s">
        <v>431</v>
      </c>
      <c r="B348" t="s">
        <v>29</v>
      </c>
      <c r="C348" t="s">
        <v>449</v>
      </c>
      <c r="D348" s="1">
        <v>200</v>
      </c>
      <c r="E348" s="1">
        <v>0</v>
      </c>
      <c r="F348" s="1">
        <v>200</v>
      </c>
      <c r="G348" s="1">
        <v>37.42</v>
      </c>
      <c r="H348" s="1">
        <v>0</v>
      </c>
      <c r="I348" s="1">
        <v>162.58000000000001</v>
      </c>
    </row>
    <row r="349" spans="1:9" ht="12" customHeight="1">
      <c r="A349" t="s">
        <v>431</v>
      </c>
      <c r="B349" t="s">
        <v>31</v>
      </c>
      <c r="C349" t="s">
        <v>450</v>
      </c>
      <c r="D349" s="1">
        <v>765</v>
      </c>
      <c r="E349" s="1">
        <v>0</v>
      </c>
      <c r="F349" s="1">
        <v>765</v>
      </c>
      <c r="G349" s="1">
        <v>639</v>
      </c>
      <c r="H349" s="1">
        <v>0</v>
      </c>
      <c r="I349" s="1">
        <v>126</v>
      </c>
    </row>
    <row r="350" spans="1:9" ht="12" customHeight="1">
      <c r="A350" t="s">
        <v>431</v>
      </c>
      <c r="B350" t="s">
        <v>108</v>
      </c>
      <c r="C350" t="s">
        <v>451</v>
      </c>
      <c r="D350" s="1">
        <v>1680</v>
      </c>
      <c r="E350" s="1">
        <v>0</v>
      </c>
      <c r="F350" s="1">
        <v>1680</v>
      </c>
      <c r="G350" s="1">
        <v>148</v>
      </c>
      <c r="H350" s="1">
        <v>0</v>
      </c>
      <c r="I350" s="1">
        <v>1532</v>
      </c>
    </row>
    <row r="351" spans="1:9" ht="12" customHeight="1">
      <c r="A351" t="s">
        <v>431</v>
      </c>
      <c r="B351" t="s">
        <v>452</v>
      </c>
      <c r="C351" t="s">
        <v>453</v>
      </c>
      <c r="D351" s="1">
        <v>306</v>
      </c>
      <c r="E351" s="1">
        <v>0</v>
      </c>
      <c r="F351" s="1">
        <v>306</v>
      </c>
      <c r="G351" s="1">
        <v>100</v>
      </c>
      <c r="H351" s="1">
        <v>0</v>
      </c>
      <c r="I351" s="1">
        <v>206</v>
      </c>
    </row>
    <row r="352" spans="1:9" ht="12" customHeight="1">
      <c r="A352" t="s">
        <v>431</v>
      </c>
      <c r="B352" t="s">
        <v>454</v>
      </c>
      <c r="C352" t="s">
        <v>455</v>
      </c>
      <c r="D352" s="1">
        <v>60000</v>
      </c>
      <c r="E352" s="1">
        <v>0</v>
      </c>
      <c r="F352" s="1">
        <v>60000</v>
      </c>
      <c r="G352" s="1">
        <v>31864.26</v>
      </c>
      <c r="H352" s="1">
        <v>0</v>
      </c>
      <c r="I352" s="1">
        <v>28135.74</v>
      </c>
    </row>
    <row r="353" spans="1:9" ht="12" customHeight="1">
      <c r="A353" t="s">
        <v>431</v>
      </c>
      <c r="B353" t="s">
        <v>72</v>
      </c>
      <c r="C353" t="s">
        <v>456</v>
      </c>
      <c r="D353" s="1">
        <v>1800</v>
      </c>
      <c r="E353" s="1">
        <v>0</v>
      </c>
      <c r="F353" s="1">
        <v>1800</v>
      </c>
      <c r="G353" s="1">
        <v>1950.14</v>
      </c>
      <c r="H353" s="1">
        <v>0</v>
      </c>
      <c r="I353" s="1">
        <v>-150.13999999999999</v>
      </c>
    </row>
    <row r="354" spans="1:9" ht="12" customHeight="1">
      <c r="A354" t="s">
        <v>431</v>
      </c>
      <c r="B354" t="s">
        <v>149</v>
      </c>
      <c r="C354" t="s">
        <v>439</v>
      </c>
      <c r="D354" s="1">
        <v>1000</v>
      </c>
      <c r="E354" s="1">
        <v>0</v>
      </c>
      <c r="F354" s="1">
        <v>1000</v>
      </c>
      <c r="G354" s="1">
        <v>1751.37</v>
      </c>
      <c r="H354" s="1">
        <v>33.86</v>
      </c>
      <c r="I354" s="1">
        <v>-785.23</v>
      </c>
    </row>
    <row r="355" spans="1:9" ht="12" customHeight="1">
      <c r="A355" t="s">
        <v>431</v>
      </c>
      <c r="B355" t="s">
        <v>340</v>
      </c>
      <c r="C355" t="s">
        <v>441</v>
      </c>
      <c r="D355" s="1">
        <v>3315</v>
      </c>
      <c r="E355" s="1">
        <v>0</v>
      </c>
      <c r="F355" s="1">
        <v>3315</v>
      </c>
      <c r="G355" s="1">
        <v>591</v>
      </c>
      <c r="H355" s="1">
        <v>0</v>
      </c>
      <c r="I355" s="1">
        <v>2724</v>
      </c>
    </row>
    <row r="356" spans="1:9" ht="12" customHeight="1">
      <c r="A356" t="s">
        <v>431</v>
      </c>
      <c r="B356" t="s">
        <v>278</v>
      </c>
      <c r="C356" t="s">
        <v>457</v>
      </c>
      <c r="D356" s="1">
        <v>750</v>
      </c>
      <c r="E356" s="1">
        <v>0</v>
      </c>
      <c r="F356" s="1">
        <v>750</v>
      </c>
      <c r="G356" s="1">
        <v>765.62</v>
      </c>
      <c r="H356" s="1">
        <v>0</v>
      </c>
      <c r="I356" s="1">
        <v>-15.62</v>
      </c>
    </row>
    <row r="357" spans="1:9" ht="12" customHeight="1">
      <c r="A357" t="s">
        <v>431</v>
      </c>
      <c r="B357" t="s">
        <v>458</v>
      </c>
      <c r="C357" t="s">
        <v>459</v>
      </c>
      <c r="D357" s="1">
        <v>2120</v>
      </c>
      <c r="E357" s="1">
        <v>0</v>
      </c>
      <c r="F357" s="1">
        <v>2120</v>
      </c>
      <c r="G357" s="1">
        <v>661.65</v>
      </c>
      <c r="H357" s="1">
        <v>0</v>
      </c>
      <c r="I357" s="1">
        <v>1458.35</v>
      </c>
    </row>
    <row r="358" spans="1:9" ht="12" customHeight="1">
      <c r="A358" t="s">
        <v>431</v>
      </c>
      <c r="B358" t="s">
        <v>460</v>
      </c>
      <c r="C358" t="s">
        <v>461</v>
      </c>
      <c r="D358" s="1">
        <v>3500</v>
      </c>
      <c r="E358" s="1">
        <v>0</v>
      </c>
      <c r="F358" s="1">
        <v>3500</v>
      </c>
      <c r="G358" s="1">
        <v>2284.84</v>
      </c>
      <c r="H358" s="1">
        <v>0</v>
      </c>
      <c r="I358" s="1">
        <v>1215.1600000000001</v>
      </c>
    </row>
    <row r="359" spans="1:9" ht="12" customHeight="1">
      <c r="A359" t="s">
        <v>431</v>
      </c>
      <c r="B359" t="s">
        <v>462</v>
      </c>
      <c r="C359" t="s">
        <v>463</v>
      </c>
      <c r="D359" s="1">
        <v>25056</v>
      </c>
      <c r="E359" s="1">
        <v>0</v>
      </c>
      <c r="F359" s="1">
        <v>25056</v>
      </c>
      <c r="G359" s="1">
        <v>23450.27</v>
      </c>
      <c r="H359" s="1">
        <v>2661.33</v>
      </c>
      <c r="I359" s="1">
        <v>-1055.5999999999999</v>
      </c>
    </row>
    <row r="360" spans="1:9" ht="12" customHeight="1">
      <c r="A360" t="s">
        <v>431</v>
      </c>
      <c r="B360" t="s">
        <v>344</v>
      </c>
      <c r="C360" t="s">
        <v>464</v>
      </c>
      <c r="D360" s="1">
        <v>200</v>
      </c>
      <c r="E360" s="1">
        <v>0</v>
      </c>
      <c r="F360" s="1">
        <v>200</v>
      </c>
      <c r="G360" s="1">
        <v>118.99</v>
      </c>
      <c r="H360" s="1">
        <v>0</v>
      </c>
      <c r="I360" s="1">
        <v>81.010000000000005</v>
      </c>
    </row>
    <row r="361" spans="1:9" ht="12" customHeight="1">
      <c r="A361" t="s">
        <v>431</v>
      </c>
      <c r="B361" t="s">
        <v>465</v>
      </c>
      <c r="C361" t="s">
        <v>466</v>
      </c>
      <c r="D361" s="1">
        <v>5355</v>
      </c>
      <c r="E361" s="1">
        <v>0</v>
      </c>
      <c r="F361" s="1">
        <v>5355</v>
      </c>
      <c r="G361" s="1">
        <v>12007.63</v>
      </c>
      <c r="H361" s="1">
        <v>0</v>
      </c>
      <c r="I361" s="1">
        <v>-6652.63</v>
      </c>
    </row>
    <row r="362" spans="1:9" ht="12" customHeight="1">
      <c r="A362" t="s">
        <v>431</v>
      </c>
      <c r="B362" t="s">
        <v>467</v>
      </c>
      <c r="C362" t="s">
        <v>468</v>
      </c>
      <c r="D362" s="1">
        <v>13525</v>
      </c>
      <c r="E362" s="1">
        <v>0</v>
      </c>
      <c r="F362" s="1">
        <v>13525</v>
      </c>
      <c r="G362" s="1">
        <v>13695.9</v>
      </c>
      <c r="H362" s="1">
        <v>0</v>
      </c>
      <c r="I362" s="1">
        <v>-170.9</v>
      </c>
    </row>
    <row r="363" spans="1:9" ht="12" customHeight="1">
      <c r="A363" t="s">
        <v>431</v>
      </c>
      <c r="B363" t="s">
        <v>469</v>
      </c>
      <c r="C363" t="s">
        <v>470</v>
      </c>
      <c r="D363" s="1">
        <v>1200</v>
      </c>
      <c r="E363" s="1">
        <v>0</v>
      </c>
      <c r="F363" s="1">
        <v>1200</v>
      </c>
      <c r="G363" s="1">
        <v>1413.38</v>
      </c>
      <c r="H363" s="1">
        <v>0</v>
      </c>
      <c r="I363" s="1">
        <v>-213.38</v>
      </c>
    </row>
    <row r="364" spans="1:9" ht="12" customHeight="1">
      <c r="A364" t="s">
        <v>431</v>
      </c>
      <c r="B364" t="s">
        <v>347</v>
      </c>
      <c r="C364" t="s">
        <v>471</v>
      </c>
      <c r="D364" s="1">
        <v>150</v>
      </c>
      <c r="E364" s="1">
        <v>0</v>
      </c>
      <c r="F364" s="1">
        <v>150</v>
      </c>
      <c r="G364" s="1">
        <v>0</v>
      </c>
      <c r="H364" s="1">
        <v>0</v>
      </c>
      <c r="I364" s="1">
        <v>150</v>
      </c>
    </row>
    <row r="365" spans="1:9" ht="12" customHeight="1">
      <c r="A365" t="s">
        <v>431</v>
      </c>
      <c r="B365" t="s">
        <v>472</v>
      </c>
      <c r="C365" t="s">
        <v>473</v>
      </c>
      <c r="D365" s="1">
        <v>500</v>
      </c>
      <c r="E365" s="1">
        <v>0</v>
      </c>
      <c r="F365" s="1">
        <v>500</v>
      </c>
      <c r="G365" s="1">
        <v>66.97</v>
      </c>
      <c r="H365" s="1">
        <v>0</v>
      </c>
      <c r="I365" s="1">
        <v>433.03</v>
      </c>
    </row>
    <row r="366" spans="1:9" ht="12" customHeight="1">
      <c r="A366" t="s">
        <v>431</v>
      </c>
      <c r="B366" t="s">
        <v>161</v>
      </c>
      <c r="C366" t="s">
        <v>474</v>
      </c>
      <c r="D366" s="1">
        <v>3000</v>
      </c>
      <c r="E366" s="1">
        <v>0</v>
      </c>
      <c r="F366" s="1">
        <v>3000</v>
      </c>
      <c r="G366" s="1">
        <v>5500</v>
      </c>
      <c r="H366" s="1">
        <v>0</v>
      </c>
      <c r="I366" s="1">
        <v>-2500</v>
      </c>
    </row>
    <row r="367" spans="1:9" ht="12" customHeight="1">
      <c r="A367" t="s">
        <v>431</v>
      </c>
      <c r="B367" t="s">
        <v>37</v>
      </c>
      <c r="C367" t="s">
        <v>475</v>
      </c>
      <c r="D367" s="1">
        <v>1020</v>
      </c>
      <c r="E367" s="1">
        <v>0</v>
      </c>
      <c r="F367" s="1">
        <v>1020</v>
      </c>
      <c r="G367" s="1">
        <v>1133.33</v>
      </c>
      <c r="H367" s="1">
        <v>0</v>
      </c>
      <c r="I367" s="1">
        <v>-113.33</v>
      </c>
    </row>
    <row r="368" spans="1:9" ht="12" customHeight="1">
      <c r="A368" t="s">
        <v>431</v>
      </c>
      <c r="B368" t="s">
        <v>476</v>
      </c>
      <c r="C368" t="s">
        <v>477</v>
      </c>
      <c r="D368" s="1">
        <v>74067</v>
      </c>
      <c r="E368" s="1">
        <v>0</v>
      </c>
      <c r="F368" s="1">
        <v>74067</v>
      </c>
      <c r="G368" s="1">
        <v>79381.95</v>
      </c>
      <c r="H368" s="1">
        <v>0</v>
      </c>
      <c r="I368" s="1">
        <v>-5314.95</v>
      </c>
    </row>
    <row r="369" spans="1:9" ht="12" customHeight="1">
      <c r="A369" t="s">
        <v>431</v>
      </c>
      <c r="B369" t="s">
        <v>152</v>
      </c>
      <c r="C369" t="s">
        <v>478</v>
      </c>
      <c r="D369" s="1">
        <v>1100</v>
      </c>
      <c r="E369" s="1">
        <v>0</v>
      </c>
      <c r="F369" s="1">
        <v>1100</v>
      </c>
      <c r="G369" s="1">
        <v>680.93</v>
      </c>
      <c r="H369" s="1">
        <v>0</v>
      </c>
      <c r="I369" s="1">
        <v>419.07</v>
      </c>
    </row>
    <row r="370" spans="1:9" ht="12" customHeight="1">
      <c r="A370" t="s">
        <v>479</v>
      </c>
      <c r="B370" t="s">
        <v>480</v>
      </c>
      <c r="C370" t="s">
        <v>481</v>
      </c>
      <c r="D370" s="1">
        <v>29527</v>
      </c>
      <c r="E370" s="1">
        <v>0</v>
      </c>
      <c r="F370" s="1">
        <v>29527</v>
      </c>
      <c r="G370" s="1">
        <v>29256.23</v>
      </c>
      <c r="H370" s="1">
        <v>0</v>
      </c>
      <c r="I370" s="1">
        <v>270.77</v>
      </c>
    </row>
    <row r="371" spans="1:9" ht="12" customHeight="1">
      <c r="A371" t="s">
        <v>486</v>
      </c>
      <c r="B371" t="s">
        <v>257</v>
      </c>
      <c r="C371" t="s">
        <v>488</v>
      </c>
      <c r="D371" s="1">
        <v>0</v>
      </c>
      <c r="E371" s="1">
        <v>0</v>
      </c>
      <c r="F371" s="1">
        <v>0</v>
      </c>
      <c r="G371" s="1">
        <v>2470.5</v>
      </c>
      <c r="H371" s="1">
        <v>0</v>
      </c>
      <c r="I371" s="1">
        <v>-2470.5</v>
      </c>
    </row>
    <row r="372" spans="1:9" ht="12" customHeight="1">
      <c r="A372" t="s">
        <v>486</v>
      </c>
      <c r="B372" t="s">
        <v>489</v>
      </c>
      <c r="C372" t="s">
        <v>490</v>
      </c>
      <c r="D372" s="1">
        <v>60000</v>
      </c>
      <c r="E372" s="1">
        <v>33322.5</v>
      </c>
      <c r="F372" s="1">
        <v>93322.5</v>
      </c>
      <c r="G372" s="1">
        <v>93322.5</v>
      </c>
      <c r="H372" s="1">
        <v>0</v>
      </c>
      <c r="I372" s="1">
        <v>0</v>
      </c>
    </row>
    <row r="373" spans="1:9" ht="12" customHeight="1">
      <c r="A373" t="s">
        <v>486</v>
      </c>
      <c r="B373" t="s">
        <v>108</v>
      </c>
      <c r="C373" t="s">
        <v>491</v>
      </c>
      <c r="D373" s="1">
        <v>1395</v>
      </c>
      <c r="E373" s="1">
        <v>0</v>
      </c>
      <c r="F373" s="1">
        <v>1395</v>
      </c>
      <c r="G373" s="1">
        <v>1596</v>
      </c>
      <c r="H373" s="1">
        <v>0</v>
      </c>
      <c r="I373" s="1">
        <v>-201</v>
      </c>
    </row>
    <row r="374" spans="1:9" ht="12" customHeight="1">
      <c r="A374" t="s">
        <v>486</v>
      </c>
      <c r="B374" t="s">
        <v>454</v>
      </c>
      <c r="C374" t="s">
        <v>492</v>
      </c>
      <c r="D374" s="1">
        <v>25850</v>
      </c>
      <c r="E374" s="1">
        <v>0</v>
      </c>
      <c r="F374" s="1">
        <v>25850</v>
      </c>
      <c r="G374" s="1">
        <v>29509.31</v>
      </c>
      <c r="H374" s="1">
        <v>0</v>
      </c>
      <c r="I374" s="1">
        <v>-3659.31</v>
      </c>
    </row>
    <row r="375" spans="1:9" ht="12" customHeight="1">
      <c r="A375" t="s">
        <v>486</v>
      </c>
      <c r="B375" t="s">
        <v>469</v>
      </c>
      <c r="C375" t="s">
        <v>493</v>
      </c>
      <c r="D375" s="1">
        <v>18000</v>
      </c>
      <c r="E375" s="1">
        <v>0</v>
      </c>
      <c r="F375" s="1">
        <v>18000</v>
      </c>
      <c r="G375" s="1">
        <v>10858.58</v>
      </c>
      <c r="H375" s="1">
        <v>0</v>
      </c>
      <c r="I375" s="1">
        <v>7141.42</v>
      </c>
    </row>
    <row r="376" spans="1:9" ht="12" customHeight="1">
      <c r="A376" t="s">
        <v>486</v>
      </c>
      <c r="B376" t="s">
        <v>494</v>
      </c>
      <c r="C376" t="s">
        <v>495</v>
      </c>
      <c r="D376" s="1">
        <v>73000</v>
      </c>
      <c r="E376" s="1">
        <v>3051.82</v>
      </c>
      <c r="F376" s="1">
        <v>76051.820000000007</v>
      </c>
      <c r="G376" s="1">
        <v>77302.39</v>
      </c>
      <c r="H376" s="1">
        <v>0</v>
      </c>
      <c r="I376" s="1">
        <v>-1250.57</v>
      </c>
    </row>
    <row r="377" spans="1:9" ht="12" customHeight="1">
      <c r="A377" t="s">
        <v>486</v>
      </c>
      <c r="B377" t="s">
        <v>284</v>
      </c>
      <c r="C377" t="s">
        <v>496</v>
      </c>
      <c r="D377" s="1">
        <v>3600</v>
      </c>
      <c r="E377" s="1">
        <v>0</v>
      </c>
      <c r="F377" s="1">
        <v>3600</v>
      </c>
      <c r="G377" s="1">
        <v>1718.7</v>
      </c>
      <c r="H377" s="1">
        <v>0</v>
      </c>
      <c r="I377" s="1">
        <v>1881.3</v>
      </c>
    </row>
    <row r="378" spans="1:9" ht="12" customHeight="1">
      <c r="A378" t="s">
        <v>497</v>
      </c>
      <c r="B378" t="s">
        <v>120</v>
      </c>
      <c r="C378" t="s">
        <v>157</v>
      </c>
      <c r="D378" s="1">
        <v>22685</v>
      </c>
      <c r="E378" s="1">
        <v>3000</v>
      </c>
      <c r="F378" s="1">
        <v>25685</v>
      </c>
      <c r="G378" s="1">
        <v>24990.34</v>
      </c>
      <c r="H378" s="1">
        <v>71.3</v>
      </c>
      <c r="I378" s="1">
        <v>623.36</v>
      </c>
    </row>
    <row r="379" spans="1:9" ht="12" customHeight="1">
      <c r="A379" t="s">
        <v>498</v>
      </c>
      <c r="B379" t="s">
        <v>499</v>
      </c>
      <c r="C379" t="s">
        <v>500</v>
      </c>
      <c r="D379" s="1">
        <v>405213</v>
      </c>
      <c r="E379" s="1">
        <v>0</v>
      </c>
      <c r="F379" s="1">
        <v>405213</v>
      </c>
      <c r="G379" s="1">
        <v>405213</v>
      </c>
      <c r="H379" s="1">
        <v>0</v>
      </c>
      <c r="I379" s="1">
        <v>0</v>
      </c>
    </row>
    <row r="380" spans="1:9" ht="12" customHeight="1">
      <c r="A380" t="s">
        <v>498</v>
      </c>
      <c r="B380" t="s">
        <v>501</v>
      </c>
      <c r="C380" t="s">
        <v>502</v>
      </c>
      <c r="D380" s="1">
        <v>4590</v>
      </c>
      <c r="E380" s="1">
        <v>0</v>
      </c>
      <c r="F380" s="1">
        <v>4590</v>
      </c>
      <c r="G380" s="1">
        <v>3216</v>
      </c>
      <c r="H380" s="1">
        <v>0</v>
      </c>
      <c r="I380" s="1">
        <v>1374</v>
      </c>
    </row>
    <row r="381" spans="1:9" ht="12" customHeight="1">
      <c r="A381" t="s">
        <v>503</v>
      </c>
      <c r="B381" t="s">
        <v>29</v>
      </c>
      <c r="C381" t="s">
        <v>504</v>
      </c>
      <c r="D381" s="1">
        <v>450</v>
      </c>
      <c r="E381" s="1">
        <v>0</v>
      </c>
      <c r="F381" s="1">
        <v>450</v>
      </c>
      <c r="G381" s="1">
        <v>150</v>
      </c>
      <c r="H381" s="1">
        <v>0</v>
      </c>
      <c r="I381" s="1">
        <v>300</v>
      </c>
    </row>
    <row r="382" spans="1:9" ht="12" customHeight="1">
      <c r="A382" t="s">
        <v>503</v>
      </c>
      <c r="B382" t="s">
        <v>31</v>
      </c>
      <c r="C382" t="s">
        <v>505</v>
      </c>
      <c r="D382" s="1">
        <v>1200</v>
      </c>
      <c r="E382" s="1">
        <v>0</v>
      </c>
      <c r="F382" s="1">
        <v>1200</v>
      </c>
      <c r="G382" s="1">
        <v>1497.42</v>
      </c>
      <c r="H382" s="1">
        <v>0</v>
      </c>
      <c r="I382" s="1">
        <v>-297.42</v>
      </c>
    </row>
    <row r="383" spans="1:9" ht="12" customHeight="1">
      <c r="A383" t="s">
        <v>517</v>
      </c>
      <c r="B383" t="s">
        <v>120</v>
      </c>
      <c r="C383" t="s">
        <v>521</v>
      </c>
      <c r="D383" s="1">
        <v>10500</v>
      </c>
      <c r="E383" s="1">
        <v>0</v>
      </c>
      <c r="F383" s="1">
        <v>10500</v>
      </c>
      <c r="G383" s="1">
        <v>5653.49</v>
      </c>
      <c r="H383" s="1">
        <v>0</v>
      </c>
      <c r="I383" s="1">
        <v>4846.51</v>
      </c>
    </row>
    <row r="384" spans="1:9" ht="12" customHeight="1">
      <c r="A384" t="s">
        <v>517</v>
      </c>
      <c r="B384" t="s">
        <v>251</v>
      </c>
      <c r="C384" t="s">
        <v>522</v>
      </c>
      <c r="D384" s="1">
        <v>3000</v>
      </c>
      <c r="E384" s="1">
        <v>0</v>
      </c>
      <c r="F384" s="1">
        <v>3000</v>
      </c>
      <c r="G384" s="1">
        <v>1462.27</v>
      </c>
      <c r="H384" s="1">
        <v>63</v>
      </c>
      <c r="I384" s="1">
        <v>1474.73</v>
      </c>
    </row>
    <row r="385" spans="1:9" ht="12" customHeight="1">
      <c r="A385" t="s">
        <v>517</v>
      </c>
      <c r="B385" t="s">
        <v>126</v>
      </c>
      <c r="C385" t="s">
        <v>523</v>
      </c>
      <c r="D385" s="1">
        <v>1060</v>
      </c>
      <c r="E385" s="1">
        <v>0</v>
      </c>
      <c r="F385" s="1">
        <v>1060</v>
      </c>
      <c r="G385" s="1">
        <v>631.75</v>
      </c>
      <c r="H385" s="1">
        <v>0</v>
      </c>
      <c r="I385" s="1">
        <v>428.25</v>
      </c>
    </row>
    <row r="386" spans="1:9" ht="12" customHeight="1">
      <c r="A386" t="s">
        <v>517</v>
      </c>
      <c r="B386" t="s">
        <v>128</v>
      </c>
      <c r="C386" t="s">
        <v>524</v>
      </c>
      <c r="D386" s="1">
        <v>4000</v>
      </c>
      <c r="E386" s="1">
        <v>0</v>
      </c>
      <c r="F386" s="1">
        <v>4000</v>
      </c>
      <c r="G386" s="1">
        <v>4472.07</v>
      </c>
      <c r="H386" s="1">
        <v>0</v>
      </c>
      <c r="I386" s="1">
        <v>-472.07</v>
      </c>
    </row>
    <row r="387" spans="1:9" ht="12" customHeight="1">
      <c r="A387" t="s">
        <v>517</v>
      </c>
      <c r="B387" t="s">
        <v>257</v>
      </c>
      <c r="C387" t="s">
        <v>525</v>
      </c>
      <c r="D387" s="1">
        <v>5000</v>
      </c>
      <c r="E387" s="1">
        <v>0</v>
      </c>
      <c r="F387" s="1">
        <v>5000</v>
      </c>
      <c r="G387" s="1">
        <v>6668.39</v>
      </c>
      <c r="H387" s="1">
        <v>0</v>
      </c>
      <c r="I387" s="1">
        <v>-1668.39</v>
      </c>
    </row>
    <row r="388" spans="1:9" ht="12" customHeight="1">
      <c r="A388" t="s">
        <v>517</v>
      </c>
      <c r="B388" t="s">
        <v>325</v>
      </c>
      <c r="C388" t="s">
        <v>526</v>
      </c>
      <c r="D388" s="1">
        <v>1794</v>
      </c>
      <c r="E388" s="1">
        <v>0</v>
      </c>
      <c r="F388" s="1">
        <v>1794</v>
      </c>
      <c r="G388" s="1">
        <v>675</v>
      </c>
      <c r="H388" s="1">
        <v>0</v>
      </c>
      <c r="I388" s="1">
        <v>1119</v>
      </c>
    </row>
    <row r="389" spans="1:9" ht="12" customHeight="1">
      <c r="A389" t="s">
        <v>517</v>
      </c>
      <c r="B389" t="s">
        <v>44</v>
      </c>
      <c r="C389" t="s">
        <v>527</v>
      </c>
      <c r="D389" s="1">
        <v>600</v>
      </c>
      <c r="E389" s="1">
        <v>0</v>
      </c>
      <c r="F389" s="1">
        <v>600</v>
      </c>
      <c r="G389" s="1">
        <v>0</v>
      </c>
      <c r="H389" s="1">
        <v>0</v>
      </c>
      <c r="I389" s="1">
        <v>600</v>
      </c>
    </row>
    <row r="390" spans="1:9" ht="12" customHeight="1">
      <c r="A390" t="s">
        <v>517</v>
      </c>
      <c r="B390" t="s">
        <v>25</v>
      </c>
      <c r="C390" t="s">
        <v>528</v>
      </c>
      <c r="D390" s="1">
        <v>0</v>
      </c>
      <c r="E390" s="1">
        <v>0</v>
      </c>
      <c r="F390" s="1">
        <v>0</v>
      </c>
      <c r="G390" s="1">
        <v>909.31</v>
      </c>
      <c r="H390" s="1">
        <v>0</v>
      </c>
      <c r="I390" s="1">
        <v>-909.31</v>
      </c>
    </row>
    <row r="391" spans="1:9" ht="12" customHeight="1">
      <c r="A391" t="s">
        <v>517</v>
      </c>
      <c r="B391" t="s">
        <v>29</v>
      </c>
      <c r="C391" t="s">
        <v>529</v>
      </c>
      <c r="D391" s="1">
        <v>150</v>
      </c>
      <c r="E391" s="1">
        <v>0</v>
      </c>
      <c r="F391" s="1">
        <v>150</v>
      </c>
      <c r="G391" s="1">
        <v>32.86</v>
      </c>
      <c r="H391" s="1">
        <v>0</v>
      </c>
      <c r="I391" s="1">
        <v>117.14</v>
      </c>
    </row>
    <row r="392" spans="1:9" ht="12" customHeight="1">
      <c r="A392" t="s">
        <v>517</v>
      </c>
      <c r="B392" t="s">
        <v>31</v>
      </c>
      <c r="C392" t="s">
        <v>530</v>
      </c>
      <c r="D392" s="1">
        <v>100</v>
      </c>
      <c r="E392" s="1">
        <v>0</v>
      </c>
      <c r="F392" s="1">
        <v>100</v>
      </c>
      <c r="G392" s="1">
        <v>0</v>
      </c>
      <c r="H392" s="1">
        <v>0</v>
      </c>
      <c r="I392" s="1">
        <v>100</v>
      </c>
    </row>
    <row r="393" spans="1:9" ht="12" customHeight="1">
      <c r="A393" t="s">
        <v>517</v>
      </c>
      <c r="B393" t="s">
        <v>108</v>
      </c>
      <c r="C393" t="s">
        <v>531</v>
      </c>
      <c r="D393" s="1">
        <v>2569</v>
      </c>
      <c r="E393" s="1">
        <v>0</v>
      </c>
      <c r="F393" s="1">
        <v>2569</v>
      </c>
      <c r="G393" s="1">
        <v>3849.8</v>
      </c>
      <c r="H393" s="1">
        <v>0</v>
      </c>
      <c r="I393" s="1">
        <v>-1280.8</v>
      </c>
    </row>
    <row r="394" spans="1:9" ht="12" customHeight="1">
      <c r="A394" t="s">
        <v>517</v>
      </c>
      <c r="B394" t="s">
        <v>72</v>
      </c>
      <c r="C394" t="s">
        <v>532</v>
      </c>
      <c r="D394" s="1">
        <v>1020</v>
      </c>
      <c r="E394" s="1">
        <v>0</v>
      </c>
      <c r="F394" s="1">
        <v>1020</v>
      </c>
      <c r="G394" s="1">
        <v>931.66</v>
      </c>
      <c r="H394" s="1">
        <v>0</v>
      </c>
      <c r="I394" s="1">
        <v>88.34</v>
      </c>
    </row>
    <row r="395" spans="1:9" ht="12" customHeight="1">
      <c r="A395" t="s">
        <v>517</v>
      </c>
      <c r="B395" t="s">
        <v>533</v>
      </c>
      <c r="C395" t="s">
        <v>534</v>
      </c>
      <c r="D395" s="1">
        <v>1530</v>
      </c>
      <c r="E395" s="1">
        <v>0</v>
      </c>
      <c r="F395" s="1">
        <v>1530</v>
      </c>
      <c r="G395" s="1">
        <v>1621.5</v>
      </c>
      <c r="H395" s="1">
        <v>0</v>
      </c>
      <c r="I395" s="1">
        <v>-91.5</v>
      </c>
    </row>
    <row r="396" spans="1:9" ht="12" customHeight="1">
      <c r="A396" t="s">
        <v>517</v>
      </c>
      <c r="B396" t="s">
        <v>535</v>
      </c>
      <c r="C396" t="s">
        <v>536</v>
      </c>
      <c r="D396" s="1">
        <v>700</v>
      </c>
      <c r="E396" s="1">
        <v>0</v>
      </c>
      <c r="F396" s="1">
        <v>700</v>
      </c>
      <c r="G396" s="1">
        <v>1213.3699999999999</v>
      </c>
      <c r="H396" s="1">
        <v>0</v>
      </c>
      <c r="I396" s="1">
        <v>-513.37</v>
      </c>
    </row>
    <row r="397" spans="1:9" ht="12" customHeight="1">
      <c r="A397" t="s">
        <v>517</v>
      </c>
      <c r="B397" t="s">
        <v>278</v>
      </c>
      <c r="C397" t="s">
        <v>537</v>
      </c>
      <c r="D397" s="1">
        <v>500</v>
      </c>
      <c r="E397" s="1">
        <v>0</v>
      </c>
      <c r="F397" s="1">
        <v>500</v>
      </c>
      <c r="G397" s="1">
        <v>426.49</v>
      </c>
      <c r="H397" s="1">
        <v>0</v>
      </c>
      <c r="I397" s="1">
        <v>73.510000000000005</v>
      </c>
    </row>
    <row r="398" spans="1:9" ht="12" customHeight="1">
      <c r="A398" t="s">
        <v>517</v>
      </c>
      <c r="B398" t="s">
        <v>538</v>
      </c>
      <c r="C398" t="s">
        <v>539</v>
      </c>
      <c r="D398" s="1">
        <v>9284</v>
      </c>
      <c r="E398" s="1">
        <v>0</v>
      </c>
      <c r="F398" s="1">
        <v>9284</v>
      </c>
      <c r="G398" s="1">
        <v>15345.18</v>
      </c>
      <c r="H398" s="1">
        <v>0</v>
      </c>
      <c r="I398" s="1">
        <v>-6061.18</v>
      </c>
    </row>
    <row r="399" spans="1:9" ht="12" customHeight="1">
      <c r="A399" t="s">
        <v>517</v>
      </c>
      <c r="B399" t="s">
        <v>458</v>
      </c>
      <c r="C399" t="s">
        <v>540</v>
      </c>
      <c r="D399" s="1">
        <v>3132</v>
      </c>
      <c r="E399" s="1">
        <v>0</v>
      </c>
      <c r="F399" s="1">
        <v>3132</v>
      </c>
      <c r="G399" s="1">
        <v>553.82000000000005</v>
      </c>
      <c r="H399" s="1">
        <v>0</v>
      </c>
      <c r="I399" s="1">
        <v>2578.1799999999998</v>
      </c>
    </row>
    <row r="400" spans="1:9" ht="12" customHeight="1">
      <c r="A400" t="s">
        <v>517</v>
      </c>
      <c r="B400" t="s">
        <v>344</v>
      </c>
      <c r="C400" t="s">
        <v>541</v>
      </c>
      <c r="D400" s="1">
        <v>300</v>
      </c>
      <c r="E400" s="1">
        <v>0</v>
      </c>
      <c r="F400" s="1">
        <v>300</v>
      </c>
      <c r="G400" s="1">
        <v>7.19</v>
      </c>
      <c r="H400" s="1">
        <v>0</v>
      </c>
      <c r="I400" s="1">
        <v>292.81</v>
      </c>
    </row>
    <row r="401" spans="1:9" ht="12" customHeight="1">
      <c r="A401" t="s">
        <v>517</v>
      </c>
      <c r="B401" t="s">
        <v>465</v>
      </c>
      <c r="C401" t="s">
        <v>542</v>
      </c>
      <c r="D401" s="1">
        <v>500</v>
      </c>
      <c r="E401" s="1">
        <v>0</v>
      </c>
      <c r="F401" s="1">
        <v>500</v>
      </c>
      <c r="G401" s="1">
        <v>0</v>
      </c>
      <c r="H401" s="1">
        <v>0</v>
      </c>
      <c r="I401" s="1">
        <v>500</v>
      </c>
    </row>
    <row r="402" spans="1:9" ht="12" customHeight="1">
      <c r="A402" t="s">
        <v>517</v>
      </c>
      <c r="B402" t="s">
        <v>467</v>
      </c>
      <c r="C402" t="s">
        <v>543</v>
      </c>
      <c r="D402" s="1">
        <v>3600</v>
      </c>
      <c r="E402" s="1">
        <v>0</v>
      </c>
      <c r="F402" s="1">
        <v>3600</v>
      </c>
      <c r="G402" s="1">
        <v>3212.37</v>
      </c>
      <c r="H402" s="1">
        <v>0</v>
      </c>
      <c r="I402" s="1">
        <v>387.63</v>
      </c>
    </row>
    <row r="403" spans="1:9" ht="12" customHeight="1">
      <c r="A403" t="s">
        <v>517</v>
      </c>
      <c r="B403" t="s">
        <v>544</v>
      </c>
      <c r="C403" t="s">
        <v>545</v>
      </c>
      <c r="D403" s="1">
        <v>75</v>
      </c>
      <c r="E403" s="1">
        <v>0</v>
      </c>
      <c r="F403" s="1">
        <v>75</v>
      </c>
      <c r="G403" s="1">
        <v>0</v>
      </c>
      <c r="H403" s="1">
        <v>0</v>
      </c>
      <c r="I403" s="1">
        <v>75</v>
      </c>
    </row>
    <row r="404" spans="1:9" ht="12" customHeight="1">
      <c r="A404" t="s">
        <v>517</v>
      </c>
      <c r="B404" t="s">
        <v>92</v>
      </c>
      <c r="C404" t="s">
        <v>546</v>
      </c>
      <c r="D404" s="1">
        <v>200</v>
      </c>
      <c r="E404" s="1">
        <v>0</v>
      </c>
      <c r="F404" s="1">
        <v>200</v>
      </c>
      <c r="G404" s="1">
        <v>394.74</v>
      </c>
      <c r="H404" s="1">
        <v>0</v>
      </c>
      <c r="I404" s="1">
        <v>-194.74</v>
      </c>
    </row>
    <row r="405" spans="1:9" ht="12" customHeight="1">
      <c r="A405" t="s">
        <v>517</v>
      </c>
      <c r="B405" t="s">
        <v>547</v>
      </c>
      <c r="C405" t="s">
        <v>548</v>
      </c>
      <c r="D405" s="1">
        <v>1986</v>
      </c>
      <c r="E405" s="1">
        <v>0</v>
      </c>
      <c r="F405" s="1">
        <v>1986</v>
      </c>
      <c r="G405" s="1">
        <v>1981.26</v>
      </c>
      <c r="H405" s="1">
        <v>0</v>
      </c>
      <c r="I405" s="1">
        <v>4.74</v>
      </c>
    </row>
    <row r="406" spans="1:9" ht="12" customHeight="1">
      <c r="A406" t="s">
        <v>517</v>
      </c>
      <c r="B406" t="s">
        <v>549</v>
      </c>
      <c r="C406" t="s">
        <v>550</v>
      </c>
      <c r="D406" s="1">
        <v>500</v>
      </c>
      <c r="E406" s="1">
        <v>0</v>
      </c>
      <c r="F406" s="1">
        <v>500</v>
      </c>
      <c r="G406" s="1">
        <v>0</v>
      </c>
      <c r="H406" s="1">
        <v>0</v>
      </c>
      <c r="I406" s="1">
        <v>500</v>
      </c>
    </row>
    <row r="407" spans="1:9" ht="12" customHeight="1">
      <c r="A407" s="2"/>
      <c r="B407" s="2"/>
      <c r="C407" s="2"/>
      <c r="D407" s="3"/>
      <c r="E407" s="3"/>
      <c r="F407" s="3"/>
      <c r="G407" s="3"/>
      <c r="H407" s="4" t="s">
        <v>747</v>
      </c>
      <c r="I407" s="3">
        <f>SUM(I338:I406)</f>
        <v>34361.03</v>
      </c>
    </row>
    <row r="408" spans="1:9" ht="12" customHeight="1"/>
    <row r="409" spans="1:9" ht="12" customHeight="1">
      <c r="A409" t="s">
        <v>557</v>
      </c>
      <c r="B409" t="s">
        <v>559</v>
      </c>
      <c r="C409" t="s">
        <v>560</v>
      </c>
      <c r="D409" s="1">
        <v>1622</v>
      </c>
      <c r="E409" s="1">
        <v>0</v>
      </c>
      <c r="F409" s="1">
        <v>1622</v>
      </c>
      <c r="G409" s="1">
        <v>0</v>
      </c>
      <c r="H409" s="1">
        <v>0</v>
      </c>
      <c r="I409" s="1">
        <v>1622</v>
      </c>
    </row>
    <row r="410" spans="1:9" ht="12" customHeight="1">
      <c r="A410" t="s">
        <v>557</v>
      </c>
      <c r="B410" t="s">
        <v>265</v>
      </c>
      <c r="C410" t="s">
        <v>561</v>
      </c>
      <c r="D410" s="1">
        <v>10243</v>
      </c>
      <c r="E410" s="1">
        <v>0</v>
      </c>
      <c r="F410" s="1">
        <v>10243</v>
      </c>
      <c r="G410" s="1">
        <v>9136.6200000000008</v>
      </c>
      <c r="H410" s="1">
        <v>0</v>
      </c>
      <c r="I410" s="1">
        <v>1106.3800000000001</v>
      </c>
    </row>
    <row r="411" spans="1:9" ht="12" customHeight="1">
      <c r="A411" t="s">
        <v>557</v>
      </c>
      <c r="B411" t="s">
        <v>25</v>
      </c>
      <c r="C411" t="s">
        <v>562</v>
      </c>
      <c r="D411" s="1">
        <v>1054</v>
      </c>
      <c r="E411" s="1">
        <v>0</v>
      </c>
      <c r="F411" s="1">
        <v>1054</v>
      </c>
      <c r="G411" s="1">
        <v>1155.9100000000001</v>
      </c>
      <c r="H411" s="1">
        <v>0</v>
      </c>
      <c r="I411" s="1">
        <v>-101.91</v>
      </c>
    </row>
    <row r="412" spans="1:9" ht="12" customHeight="1">
      <c r="A412" t="s">
        <v>557</v>
      </c>
      <c r="B412" t="s">
        <v>29</v>
      </c>
      <c r="C412" t="s">
        <v>563</v>
      </c>
      <c r="D412" s="1">
        <v>212</v>
      </c>
      <c r="E412" s="1">
        <v>0</v>
      </c>
      <c r="F412" s="1">
        <v>212</v>
      </c>
      <c r="G412" s="1">
        <v>411</v>
      </c>
      <c r="H412" s="1">
        <v>0</v>
      </c>
      <c r="I412" s="1">
        <v>-199</v>
      </c>
    </row>
    <row r="413" spans="1:9" ht="12" customHeight="1">
      <c r="A413" t="s">
        <v>557</v>
      </c>
      <c r="B413" t="s">
        <v>108</v>
      </c>
      <c r="C413" t="s">
        <v>564</v>
      </c>
      <c r="D413" s="1">
        <v>4454</v>
      </c>
      <c r="E413" s="1">
        <v>0</v>
      </c>
      <c r="F413" s="1">
        <v>4454</v>
      </c>
      <c r="G413" s="1">
        <v>0</v>
      </c>
      <c r="H413" s="1">
        <v>0</v>
      </c>
      <c r="I413" s="1">
        <v>4454</v>
      </c>
    </row>
    <row r="414" spans="1:9" ht="12" customHeight="1">
      <c r="A414" t="s">
        <v>557</v>
      </c>
      <c r="B414" t="s">
        <v>72</v>
      </c>
      <c r="C414" t="s">
        <v>565</v>
      </c>
      <c r="D414" s="1">
        <v>663</v>
      </c>
      <c r="E414" s="1">
        <v>0</v>
      </c>
      <c r="F414" s="1">
        <v>663</v>
      </c>
      <c r="G414" s="1">
        <v>3746.42</v>
      </c>
      <c r="H414" s="1">
        <v>0</v>
      </c>
      <c r="I414" s="1">
        <v>-3083.42</v>
      </c>
    </row>
    <row r="415" spans="1:9" ht="12" customHeight="1">
      <c r="A415" t="s">
        <v>557</v>
      </c>
      <c r="B415" t="s">
        <v>566</v>
      </c>
      <c r="C415" t="s">
        <v>567</v>
      </c>
      <c r="D415" s="1">
        <v>136</v>
      </c>
      <c r="E415" s="1">
        <v>0</v>
      </c>
      <c r="F415" s="1">
        <v>136</v>
      </c>
      <c r="G415" s="1">
        <v>0</v>
      </c>
      <c r="H415" s="1">
        <v>0</v>
      </c>
      <c r="I415" s="1">
        <v>136</v>
      </c>
    </row>
    <row r="416" spans="1:9" ht="12" customHeight="1">
      <c r="A416" t="s">
        <v>557</v>
      </c>
      <c r="B416" t="s">
        <v>35</v>
      </c>
      <c r="C416" t="s">
        <v>568</v>
      </c>
      <c r="D416" s="1">
        <v>700</v>
      </c>
      <c r="E416" s="1">
        <v>0</v>
      </c>
      <c r="F416" s="1">
        <v>700</v>
      </c>
      <c r="G416" s="1">
        <v>3546.49</v>
      </c>
      <c r="H416" s="1">
        <v>0</v>
      </c>
      <c r="I416" s="1">
        <v>-2846.49</v>
      </c>
    </row>
    <row r="417" spans="1:9" ht="12" customHeight="1">
      <c r="A417" t="s">
        <v>557</v>
      </c>
      <c r="B417" t="s">
        <v>37</v>
      </c>
      <c r="C417" t="s">
        <v>569</v>
      </c>
      <c r="D417" s="1">
        <v>424</v>
      </c>
      <c r="E417" s="1">
        <v>0</v>
      </c>
      <c r="F417" s="1">
        <v>424</v>
      </c>
      <c r="G417" s="1">
        <v>530</v>
      </c>
      <c r="H417" s="1">
        <v>0</v>
      </c>
      <c r="I417" s="1">
        <v>-106</v>
      </c>
    </row>
    <row r="418" spans="1:9" ht="12" customHeight="1">
      <c r="A418" t="s">
        <v>557</v>
      </c>
      <c r="B418" t="s">
        <v>57</v>
      </c>
      <c r="C418" t="s">
        <v>570</v>
      </c>
      <c r="D418" s="1">
        <v>200</v>
      </c>
      <c r="E418" s="1">
        <v>0</v>
      </c>
      <c r="F418" s="1">
        <v>200</v>
      </c>
      <c r="G418" s="1">
        <v>1100.3800000000001</v>
      </c>
      <c r="H418" s="1">
        <v>0</v>
      </c>
      <c r="I418" s="1">
        <v>-900.38</v>
      </c>
    </row>
    <row r="419" spans="1:9" ht="12" customHeight="1">
      <c r="A419" t="s">
        <v>577</v>
      </c>
      <c r="B419" t="s">
        <v>322</v>
      </c>
      <c r="C419" t="s">
        <v>578</v>
      </c>
      <c r="D419" s="1">
        <v>0</v>
      </c>
      <c r="E419" s="1">
        <v>100</v>
      </c>
      <c r="F419" s="1">
        <v>100</v>
      </c>
      <c r="G419" s="1">
        <v>96.95</v>
      </c>
      <c r="H419" s="1">
        <v>0</v>
      </c>
      <c r="I419" s="1">
        <v>3.05</v>
      </c>
    </row>
    <row r="420" spans="1:9" ht="12" customHeight="1">
      <c r="A420" t="s">
        <v>577</v>
      </c>
      <c r="B420" t="s">
        <v>257</v>
      </c>
      <c r="C420" t="s">
        <v>579</v>
      </c>
      <c r="D420" s="1">
        <v>0</v>
      </c>
      <c r="E420" s="1">
        <v>600</v>
      </c>
      <c r="F420" s="1">
        <v>600</v>
      </c>
      <c r="G420" s="1">
        <v>1108.3800000000001</v>
      </c>
      <c r="H420" s="1">
        <v>0</v>
      </c>
      <c r="I420" s="1">
        <v>-508.38</v>
      </c>
    </row>
    <row r="421" spans="1:9" ht="12" customHeight="1">
      <c r="A421" t="s">
        <v>577</v>
      </c>
      <c r="B421" t="s">
        <v>29</v>
      </c>
      <c r="C421" t="s">
        <v>580</v>
      </c>
      <c r="D421" s="1">
        <v>2050</v>
      </c>
      <c r="E421" s="1">
        <v>0</v>
      </c>
      <c r="F421" s="1">
        <v>2050</v>
      </c>
      <c r="G421" s="1">
        <v>1398.72</v>
      </c>
      <c r="H421" s="1">
        <v>0</v>
      </c>
      <c r="I421" s="1">
        <v>651.28</v>
      </c>
    </row>
    <row r="422" spans="1:9" ht="12" customHeight="1">
      <c r="A422" t="s">
        <v>577</v>
      </c>
      <c r="B422" t="s">
        <v>72</v>
      </c>
      <c r="C422" t="s">
        <v>581</v>
      </c>
      <c r="D422" s="1">
        <v>650</v>
      </c>
      <c r="E422" s="1">
        <v>0</v>
      </c>
      <c r="F422" s="1">
        <v>650</v>
      </c>
      <c r="G422" s="1">
        <v>57.84</v>
      </c>
      <c r="H422" s="1">
        <v>0</v>
      </c>
      <c r="I422" s="1">
        <v>592.16</v>
      </c>
    </row>
    <row r="423" spans="1:9" ht="12" customHeight="1">
      <c r="A423" t="s">
        <v>577</v>
      </c>
      <c r="B423" t="s">
        <v>35</v>
      </c>
      <c r="C423" t="s">
        <v>582</v>
      </c>
      <c r="D423" s="1">
        <v>650</v>
      </c>
      <c r="E423" s="1">
        <v>0</v>
      </c>
      <c r="F423" s="1">
        <v>650</v>
      </c>
      <c r="G423" s="1">
        <v>1728.52</v>
      </c>
      <c r="H423" s="1">
        <v>0</v>
      </c>
      <c r="I423" s="1">
        <v>-1078.52</v>
      </c>
    </row>
    <row r="424" spans="1:9" ht="12" customHeight="1">
      <c r="A424" t="s">
        <v>577</v>
      </c>
      <c r="B424" t="s">
        <v>37</v>
      </c>
      <c r="C424" t="s">
        <v>583</v>
      </c>
      <c r="D424" s="1">
        <v>290</v>
      </c>
      <c r="E424" s="1">
        <v>0</v>
      </c>
      <c r="F424" s="1">
        <v>290</v>
      </c>
      <c r="G424" s="1">
        <v>296.60000000000002</v>
      </c>
      <c r="H424" s="1">
        <v>0</v>
      </c>
      <c r="I424" s="1">
        <v>-6.6</v>
      </c>
    </row>
    <row r="425" spans="1:9" ht="12" customHeight="1">
      <c r="A425" t="s">
        <v>577</v>
      </c>
      <c r="B425" t="s">
        <v>57</v>
      </c>
      <c r="C425" t="s">
        <v>584</v>
      </c>
      <c r="D425" s="1">
        <v>390</v>
      </c>
      <c r="E425" s="1">
        <v>0</v>
      </c>
      <c r="F425" s="1">
        <v>390</v>
      </c>
      <c r="G425" s="1">
        <v>0</v>
      </c>
      <c r="H425" s="1">
        <v>0</v>
      </c>
      <c r="I425" s="1">
        <v>390</v>
      </c>
    </row>
    <row r="426" spans="1:9" ht="12" customHeight="1">
      <c r="A426" t="s">
        <v>585</v>
      </c>
      <c r="B426" t="s">
        <v>84</v>
      </c>
      <c r="C426" t="s">
        <v>586</v>
      </c>
      <c r="D426" s="1">
        <v>12000</v>
      </c>
      <c r="E426" s="1">
        <v>0</v>
      </c>
      <c r="F426" s="1">
        <v>12000</v>
      </c>
      <c r="G426" s="1">
        <v>12000</v>
      </c>
      <c r="H426" s="1">
        <v>0</v>
      </c>
      <c r="I426" s="1">
        <v>0</v>
      </c>
    </row>
    <row r="427" spans="1:9" ht="12" customHeight="1">
      <c r="A427" t="s">
        <v>585</v>
      </c>
      <c r="B427" t="s">
        <v>29</v>
      </c>
      <c r="C427" t="s">
        <v>587</v>
      </c>
      <c r="D427" s="1">
        <v>300</v>
      </c>
      <c r="E427" s="1">
        <v>0</v>
      </c>
      <c r="F427" s="1">
        <v>300</v>
      </c>
      <c r="G427" s="1">
        <v>0</v>
      </c>
      <c r="H427" s="1">
        <v>0</v>
      </c>
      <c r="I427" s="1">
        <v>300</v>
      </c>
    </row>
    <row r="428" spans="1:9" ht="12" customHeight="1">
      <c r="A428" t="s">
        <v>585</v>
      </c>
      <c r="B428" t="s">
        <v>72</v>
      </c>
      <c r="C428" t="s">
        <v>588</v>
      </c>
      <c r="D428" s="1">
        <v>60</v>
      </c>
      <c r="E428" s="1">
        <v>0</v>
      </c>
      <c r="F428" s="1">
        <v>60</v>
      </c>
      <c r="G428" s="1">
        <v>0</v>
      </c>
      <c r="H428" s="1">
        <v>0</v>
      </c>
      <c r="I428" s="1">
        <v>60</v>
      </c>
    </row>
    <row r="429" spans="1:9" ht="12" customHeight="1">
      <c r="A429" t="s">
        <v>585</v>
      </c>
      <c r="B429" t="s">
        <v>35</v>
      </c>
      <c r="C429" t="s">
        <v>589</v>
      </c>
      <c r="D429" s="1">
        <v>300</v>
      </c>
      <c r="E429" s="1">
        <v>0</v>
      </c>
      <c r="F429" s="1">
        <v>300</v>
      </c>
      <c r="G429" s="1">
        <v>55.64</v>
      </c>
      <c r="H429" s="1">
        <v>0</v>
      </c>
      <c r="I429" s="1">
        <v>244.36</v>
      </c>
    </row>
    <row r="430" spans="1:9" ht="12" customHeight="1">
      <c r="A430" t="s">
        <v>585</v>
      </c>
      <c r="B430" t="s">
        <v>37</v>
      </c>
      <c r="C430" t="s">
        <v>590</v>
      </c>
      <c r="D430" s="1">
        <v>60</v>
      </c>
      <c r="E430" s="1">
        <v>0</v>
      </c>
      <c r="F430" s="1">
        <v>60</v>
      </c>
      <c r="G430" s="1">
        <v>50</v>
      </c>
      <c r="H430" s="1">
        <v>0</v>
      </c>
      <c r="I430" s="1">
        <v>10</v>
      </c>
    </row>
    <row r="431" spans="1:9" ht="12" customHeight="1">
      <c r="A431" t="s">
        <v>585</v>
      </c>
      <c r="B431" t="s">
        <v>591</v>
      </c>
      <c r="C431" t="s">
        <v>592</v>
      </c>
      <c r="D431" s="1">
        <v>8240</v>
      </c>
      <c r="E431" s="1">
        <v>0</v>
      </c>
      <c r="F431" s="1">
        <v>8240</v>
      </c>
      <c r="G431" s="1">
        <v>583</v>
      </c>
      <c r="H431" s="1">
        <v>0</v>
      </c>
      <c r="I431" s="1">
        <v>7657</v>
      </c>
    </row>
    <row r="432" spans="1:9" ht="12" customHeight="1">
      <c r="A432" t="s">
        <v>593</v>
      </c>
      <c r="B432" t="s">
        <v>57</v>
      </c>
      <c r="C432" t="s">
        <v>594</v>
      </c>
      <c r="D432" s="1">
        <v>1000</v>
      </c>
      <c r="E432" s="1">
        <v>0</v>
      </c>
      <c r="F432" s="1">
        <v>1000</v>
      </c>
      <c r="G432" s="1">
        <v>996.28</v>
      </c>
      <c r="H432" s="1">
        <v>0</v>
      </c>
      <c r="I432" s="1">
        <v>3.72</v>
      </c>
    </row>
    <row r="433" spans="1:9" ht="12" customHeight="1">
      <c r="A433" s="2"/>
      <c r="B433" s="2"/>
      <c r="C433" s="2"/>
      <c r="D433" s="3"/>
      <c r="E433" s="3"/>
      <c r="F433" s="3"/>
      <c r="G433" s="3"/>
      <c r="H433" s="4" t="s">
        <v>749</v>
      </c>
      <c r="I433" s="3">
        <f>SUM(I409:I432)</f>
        <v>8399.25</v>
      </c>
    </row>
    <row r="434" spans="1:9" ht="12" customHeight="1"/>
    <row r="435" spans="1:9" ht="12" customHeight="1">
      <c r="A435" t="s">
        <v>606</v>
      </c>
      <c r="B435" t="s">
        <v>120</v>
      </c>
      <c r="C435" t="s">
        <v>607</v>
      </c>
      <c r="D435" s="1">
        <v>31000</v>
      </c>
      <c r="E435" s="1">
        <v>0</v>
      </c>
      <c r="F435" s="1">
        <v>31000</v>
      </c>
      <c r="G435" s="1">
        <v>28066.11</v>
      </c>
      <c r="H435" s="1">
        <v>0</v>
      </c>
      <c r="I435" s="1">
        <v>2933.89</v>
      </c>
    </row>
    <row r="436" spans="1:9" ht="12" customHeight="1">
      <c r="A436" t="s">
        <v>606</v>
      </c>
      <c r="B436" t="s">
        <v>251</v>
      </c>
      <c r="C436" t="s">
        <v>608</v>
      </c>
      <c r="D436" s="1">
        <v>11000</v>
      </c>
      <c r="E436" s="1">
        <v>0</v>
      </c>
      <c r="F436" s="1">
        <v>11000</v>
      </c>
      <c r="G436" s="1">
        <v>7417.98</v>
      </c>
      <c r="H436" s="1">
        <v>2.36</v>
      </c>
      <c r="I436" s="1">
        <v>3579.66</v>
      </c>
    </row>
    <row r="437" spans="1:9" ht="12" customHeight="1">
      <c r="A437" t="s">
        <v>606</v>
      </c>
      <c r="B437" t="s">
        <v>126</v>
      </c>
      <c r="C437" t="s">
        <v>609</v>
      </c>
      <c r="D437" s="1">
        <v>400</v>
      </c>
      <c r="E437" s="1">
        <v>0</v>
      </c>
      <c r="F437" s="1">
        <v>400</v>
      </c>
      <c r="G437" s="1">
        <v>564.5</v>
      </c>
      <c r="H437" s="1">
        <v>0</v>
      </c>
      <c r="I437" s="1">
        <v>-164.5</v>
      </c>
    </row>
    <row r="438" spans="1:9" ht="12" customHeight="1">
      <c r="A438" t="s">
        <v>606</v>
      </c>
      <c r="B438" t="s">
        <v>128</v>
      </c>
      <c r="C438" t="s">
        <v>610</v>
      </c>
      <c r="D438" s="1">
        <v>21870</v>
      </c>
      <c r="E438" s="1">
        <v>0</v>
      </c>
      <c r="F438" s="1">
        <v>21870</v>
      </c>
      <c r="G438" s="1">
        <v>18048.419999999998</v>
      </c>
      <c r="H438" s="1">
        <v>0</v>
      </c>
      <c r="I438" s="1">
        <v>3821.58</v>
      </c>
    </row>
    <row r="439" spans="1:9" ht="12" customHeight="1">
      <c r="A439" t="s">
        <v>606</v>
      </c>
      <c r="B439" t="s">
        <v>255</v>
      </c>
      <c r="C439" t="s">
        <v>611</v>
      </c>
      <c r="D439" s="1">
        <v>15708</v>
      </c>
      <c r="E439" s="1">
        <v>0</v>
      </c>
      <c r="F439" s="1">
        <v>15708</v>
      </c>
      <c r="G439" s="1">
        <v>15400</v>
      </c>
      <c r="H439" s="1">
        <v>0</v>
      </c>
      <c r="I439" s="1">
        <v>308</v>
      </c>
    </row>
    <row r="440" spans="1:9" ht="12" customHeight="1">
      <c r="A440" t="s">
        <v>606</v>
      </c>
      <c r="B440" t="s">
        <v>259</v>
      </c>
      <c r="C440" t="s">
        <v>612</v>
      </c>
      <c r="D440" s="1">
        <v>16400</v>
      </c>
      <c r="E440" s="1">
        <v>0</v>
      </c>
      <c r="F440" s="1">
        <v>16400</v>
      </c>
      <c r="G440" s="1">
        <v>25010.17</v>
      </c>
      <c r="H440" s="1">
        <v>110</v>
      </c>
      <c r="I440" s="1">
        <v>-8720.17</v>
      </c>
    </row>
    <row r="441" spans="1:9" ht="12" customHeight="1">
      <c r="A441" t="s">
        <v>606</v>
      </c>
      <c r="B441" t="s">
        <v>613</v>
      </c>
      <c r="C441" t="s">
        <v>614</v>
      </c>
      <c r="D441" s="1">
        <v>19500</v>
      </c>
      <c r="E441" s="1">
        <v>0</v>
      </c>
      <c r="F441" s="1">
        <v>19500</v>
      </c>
      <c r="G441" s="1">
        <v>17959</v>
      </c>
      <c r="H441" s="1">
        <v>0</v>
      </c>
      <c r="I441" s="1">
        <v>1541</v>
      </c>
    </row>
    <row r="442" spans="1:9" ht="12" customHeight="1">
      <c r="A442" t="s">
        <v>606</v>
      </c>
      <c r="B442" t="s">
        <v>25</v>
      </c>
      <c r="C442" t="s">
        <v>615</v>
      </c>
      <c r="D442" s="1">
        <v>900</v>
      </c>
      <c r="E442" s="1">
        <v>0</v>
      </c>
      <c r="F442" s="1">
        <v>900</v>
      </c>
      <c r="G442" s="1">
        <v>952.84</v>
      </c>
      <c r="H442" s="1">
        <v>0</v>
      </c>
      <c r="I442" s="1">
        <v>-52.84</v>
      </c>
    </row>
    <row r="443" spans="1:9" ht="12" customHeight="1">
      <c r="A443" t="s">
        <v>606</v>
      </c>
      <c r="B443" t="s">
        <v>29</v>
      </c>
      <c r="C443" t="s">
        <v>616</v>
      </c>
      <c r="D443" s="1">
        <v>500</v>
      </c>
      <c r="E443" s="1">
        <v>0</v>
      </c>
      <c r="F443" s="1">
        <v>500</v>
      </c>
      <c r="G443" s="1">
        <v>428.18</v>
      </c>
      <c r="H443" s="1">
        <v>0</v>
      </c>
      <c r="I443" s="1">
        <v>71.819999999999993</v>
      </c>
    </row>
    <row r="444" spans="1:9" ht="12" customHeight="1">
      <c r="A444" t="s">
        <v>606</v>
      </c>
      <c r="B444" t="s">
        <v>31</v>
      </c>
      <c r="C444" t="s">
        <v>617</v>
      </c>
      <c r="D444" s="1">
        <v>300</v>
      </c>
      <c r="E444" s="1">
        <v>0</v>
      </c>
      <c r="F444" s="1">
        <v>300</v>
      </c>
      <c r="G444" s="1">
        <v>179.23</v>
      </c>
      <c r="H444" s="1">
        <v>0</v>
      </c>
      <c r="I444" s="1">
        <v>120.77</v>
      </c>
    </row>
    <row r="445" spans="1:9" ht="12" customHeight="1">
      <c r="A445" t="s">
        <v>606</v>
      </c>
      <c r="B445" t="s">
        <v>108</v>
      </c>
      <c r="C445" t="s">
        <v>618</v>
      </c>
      <c r="D445" s="1">
        <v>22071</v>
      </c>
      <c r="E445" s="1">
        <v>0</v>
      </c>
      <c r="F445" s="1">
        <v>22071</v>
      </c>
      <c r="G445" s="1">
        <v>20950</v>
      </c>
      <c r="H445" s="1">
        <v>0</v>
      </c>
      <c r="I445" s="1">
        <v>1121</v>
      </c>
    </row>
    <row r="446" spans="1:9" ht="12" customHeight="1">
      <c r="A446" t="s">
        <v>606</v>
      </c>
      <c r="B446" t="s">
        <v>619</v>
      </c>
      <c r="C446" t="s">
        <v>620</v>
      </c>
      <c r="D446" s="1">
        <v>2500</v>
      </c>
      <c r="E446" s="1">
        <v>0</v>
      </c>
      <c r="F446" s="1">
        <v>2500</v>
      </c>
      <c r="G446" s="1">
        <v>1874.02</v>
      </c>
      <c r="H446" s="1">
        <v>0</v>
      </c>
      <c r="I446" s="1">
        <v>625.98</v>
      </c>
    </row>
    <row r="447" spans="1:9" ht="12" customHeight="1">
      <c r="A447" t="s">
        <v>606</v>
      </c>
      <c r="B447" t="s">
        <v>72</v>
      </c>
      <c r="C447" t="s">
        <v>621</v>
      </c>
      <c r="D447" s="1">
        <v>2750</v>
      </c>
      <c r="E447" s="1">
        <v>0</v>
      </c>
      <c r="F447" s="1">
        <v>2750</v>
      </c>
      <c r="G447" s="1">
        <v>6434.15</v>
      </c>
      <c r="H447" s="1">
        <v>24.43</v>
      </c>
      <c r="I447" s="1">
        <v>-3708.58</v>
      </c>
    </row>
    <row r="448" spans="1:9" ht="12" customHeight="1">
      <c r="A448" t="s">
        <v>606</v>
      </c>
      <c r="B448" t="s">
        <v>622</v>
      </c>
      <c r="C448" t="s">
        <v>623</v>
      </c>
      <c r="D448" s="1">
        <v>1800</v>
      </c>
      <c r="E448" s="1">
        <v>0</v>
      </c>
      <c r="F448" s="1">
        <v>1800</v>
      </c>
      <c r="G448" s="1">
        <v>1800</v>
      </c>
      <c r="H448" s="1">
        <v>0</v>
      </c>
      <c r="I448" s="1">
        <v>0</v>
      </c>
    </row>
    <row r="449" spans="1:9" ht="12" customHeight="1">
      <c r="A449" t="s">
        <v>606</v>
      </c>
      <c r="B449" t="s">
        <v>149</v>
      </c>
      <c r="C449" t="s">
        <v>624</v>
      </c>
      <c r="D449" s="1">
        <v>1000</v>
      </c>
      <c r="E449" s="1">
        <v>0</v>
      </c>
      <c r="F449" s="1">
        <v>1000</v>
      </c>
      <c r="G449" s="1">
        <v>197.79</v>
      </c>
      <c r="H449" s="1">
        <v>0</v>
      </c>
      <c r="I449" s="1">
        <v>802.21</v>
      </c>
    </row>
    <row r="450" spans="1:9" ht="12" customHeight="1">
      <c r="A450" t="s">
        <v>606</v>
      </c>
      <c r="B450" t="s">
        <v>278</v>
      </c>
      <c r="C450" t="s">
        <v>625</v>
      </c>
      <c r="D450" s="1">
        <v>1500</v>
      </c>
      <c r="E450" s="1">
        <v>0</v>
      </c>
      <c r="F450" s="1">
        <v>1500</v>
      </c>
      <c r="G450" s="1">
        <v>1532.64</v>
      </c>
      <c r="H450" s="1">
        <v>0</v>
      </c>
      <c r="I450" s="1">
        <v>-32.64</v>
      </c>
    </row>
    <row r="451" spans="1:9" ht="12" customHeight="1">
      <c r="A451" t="s">
        <v>606</v>
      </c>
      <c r="B451" t="s">
        <v>35</v>
      </c>
      <c r="C451" t="s">
        <v>626</v>
      </c>
      <c r="D451" s="1">
        <v>900</v>
      </c>
      <c r="E451" s="1">
        <v>0</v>
      </c>
      <c r="F451" s="1">
        <v>900</v>
      </c>
      <c r="G451" s="1">
        <v>749.06</v>
      </c>
      <c r="H451" s="1">
        <v>0</v>
      </c>
      <c r="I451" s="1">
        <v>150.94</v>
      </c>
    </row>
    <row r="452" spans="1:9" ht="12" customHeight="1">
      <c r="A452" t="s">
        <v>606</v>
      </c>
      <c r="B452" t="s">
        <v>37</v>
      </c>
      <c r="C452" t="s">
        <v>627</v>
      </c>
      <c r="D452" s="1">
        <v>200</v>
      </c>
      <c r="E452" s="1">
        <v>0</v>
      </c>
      <c r="F452" s="1">
        <v>200</v>
      </c>
      <c r="G452" s="1">
        <v>175</v>
      </c>
      <c r="H452" s="1">
        <v>0</v>
      </c>
      <c r="I452" s="1">
        <v>25</v>
      </c>
    </row>
    <row r="453" spans="1:9" ht="12" customHeight="1">
      <c r="A453" t="s">
        <v>606</v>
      </c>
      <c r="B453" t="s">
        <v>628</v>
      </c>
      <c r="C453" t="s">
        <v>629</v>
      </c>
      <c r="D453" s="1">
        <v>2000</v>
      </c>
      <c r="E453" s="1">
        <v>0</v>
      </c>
      <c r="F453" s="1">
        <v>2000</v>
      </c>
      <c r="G453" s="1">
        <v>503.38</v>
      </c>
      <c r="H453" s="1">
        <v>0</v>
      </c>
      <c r="I453" s="1">
        <v>1496.62</v>
      </c>
    </row>
    <row r="454" spans="1:9" ht="12" customHeight="1">
      <c r="A454" t="s">
        <v>630</v>
      </c>
      <c r="B454" t="s">
        <v>29</v>
      </c>
      <c r="C454" t="s">
        <v>631</v>
      </c>
      <c r="D454" s="1">
        <v>150</v>
      </c>
      <c r="E454" s="1">
        <v>0</v>
      </c>
      <c r="F454" s="1">
        <v>150</v>
      </c>
      <c r="G454" s="1">
        <v>0</v>
      </c>
      <c r="H454" s="1">
        <v>0</v>
      </c>
      <c r="I454" s="1">
        <v>150</v>
      </c>
    </row>
    <row r="455" spans="1:9" ht="12" customHeight="1">
      <c r="A455" t="s">
        <v>630</v>
      </c>
      <c r="B455" t="s">
        <v>57</v>
      </c>
      <c r="C455" t="s">
        <v>632</v>
      </c>
      <c r="D455" s="1">
        <v>300</v>
      </c>
      <c r="E455" s="1">
        <v>0</v>
      </c>
      <c r="F455" s="1">
        <v>300</v>
      </c>
      <c r="G455" s="1">
        <v>0</v>
      </c>
      <c r="H455" s="1">
        <v>0</v>
      </c>
      <c r="I455" s="1">
        <v>300</v>
      </c>
    </row>
    <row r="456" spans="1:9" ht="12" customHeight="1">
      <c r="A456" t="s">
        <v>633</v>
      </c>
      <c r="B456" t="s">
        <v>636</v>
      </c>
      <c r="C456" t="s">
        <v>637</v>
      </c>
      <c r="D456" s="1">
        <v>300</v>
      </c>
      <c r="E456" s="1">
        <v>0</v>
      </c>
      <c r="F456" s="1">
        <v>300</v>
      </c>
      <c r="G456" s="1">
        <v>0</v>
      </c>
      <c r="H456" s="1">
        <v>0</v>
      </c>
      <c r="I456" s="1">
        <v>300</v>
      </c>
    </row>
    <row r="457" spans="1:9" ht="12" customHeight="1">
      <c r="A457" t="s">
        <v>633</v>
      </c>
      <c r="B457" t="s">
        <v>44</v>
      </c>
      <c r="C457" t="s">
        <v>638</v>
      </c>
      <c r="D457" s="1">
        <v>300</v>
      </c>
      <c r="E457" s="1">
        <v>0</v>
      </c>
      <c r="F457" s="1">
        <v>300</v>
      </c>
      <c r="G457" s="1">
        <v>0</v>
      </c>
      <c r="H457" s="1">
        <v>0</v>
      </c>
      <c r="I457" s="1">
        <v>300</v>
      </c>
    </row>
    <row r="458" spans="1:9" ht="12" customHeight="1">
      <c r="A458" t="s">
        <v>633</v>
      </c>
      <c r="B458" t="s">
        <v>29</v>
      </c>
      <c r="C458" t="s">
        <v>631</v>
      </c>
      <c r="D458" s="1">
        <v>200</v>
      </c>
      <c r="E458" s="1">
        <v>0</v>
      </c>
      <c r="F458" s="1">
        <v>200</v>
      </c>
      <c r="G458" s="1">
        <v>0</v>
      </c>
      <c r="H458" s="1">
        <v>0</v>
      </c>
      <c r="I458" s="1">
        <v>200</v>
      </c>
    </row>
    <row r="459" spans="1:9" ht="12" customHeight="1">
      <c r="A459" t="s">
        <v>633</v>
      </c>
      <c r="B459" t="s">
        <v>639</v>
      </c>
      <c r="C459" t="s">
        <v>640</v>
      </c>
      <c r="D459" s="1">
        <v>400</v>
      </c>
      <c r="E459" s="1">
        <v>0</v>
      </c>
      <c r="F459" s="1">
        <v>400</v>
      </c>
      <c r="G459" s="1">
        <v>350</v>
      </c>
      <c r="H459" s="1">
        <v>0</v>
      </c>
      <c r="I459" s="1">
        <v>50</v>
      </c>
    </row>
    <row r="460" spans="1:9" ht="12" customHeight="1">
      <c r="A460" t="s">
        <v>633</v>
      </c>
      <c r="B460" t="s">
        <v>641</v>
      </c>
      <c r="C460" t="s">
        <v>642</v>
      </c>
      <c r="D460" s="1">
        <v>400</v>
      </c>
      <c r="E460" s="1">
        <v>0</v>
      </c>
      <c r="F460" s="1">
        <v>400</v>
      </c>
      <c r="G460" s="1">
        <v>300</v>
      </c>
      <c r="H460" s="1">
        <v>0</v>
      </c>
      <c r="I460" s="1">
        <v>100</v>
      </c>
    </row>
    <row r="461" spans="1:9" ht="12" customHeight="1">
      <c r="A461" t="s">
        <v>633</v>
      </c>
      <c r="B461" t="s">
        <v>92</v>
      </c>
      <c r="C461" t="s">
        <v>643</v>
      </c>
      <c r="D461" s="1">
        <v>150</v>
      </c>
      <c r="E461" s="1">
        <v>0</v>
      </c>
      <c r="F461" s="1">
        <v>150</v>
      </c>
      <c r="G461" s="1">
        <v>0</v>
      </c>
      <c r="H461" s="1">
        <v>0</v>
      </c>
      <c r="I461" s="1">
        <v>150</v>
      </c>
    </row>
    <row r="462" spans="1:9" ht="12" customHeight="1">
      <c r="A462" s="2"/>
      <c r="B462" s="2"/>
      <c r="C462" s="2"/>
      <c r="D462" s="3"/>
      <c r="E462" s="3"/>
      <c r="F462" s="3"/>
      <c r="G462" s="3"/>
      <c r="H462" s="4" t="s">
        <v>750</v>
      </c>
      <c r="I462" s="3">
        <f>SUM(I435:I461)</f>
        <v>5469.7399999999989</v>
      </c>
    </row>
    <row r="463" spans="1:9" ht="12" customHeight="1"/>
    <row r="464" spans="1:9" ht="12" customHeight="1">
      <c r="A464" t="s">
        <v>678</v>
      </c>
      <c r="B464" t="s">
        <v>679</v>
      </c>
      <c r="C464" t="s">
        <v>680</v>
      </c>
      <c r="D464" s="1">
        <v>1076261</v>
      </c>
      <c r="E464" s="1">
        <v>-3600</v>
      </c>
      <c r="F464" s="1">
        <v>1072661</v>
      </c>
      <c r="G464" s="1">
        <v>1056547</v>
      </c>
      <c r="H464" s="1">
        <v>0</v>
      </c>
      <c r="I464" s="1">
        <v>16114</v>
      </c>
    </row>
    <row r="465" spans="1:9" ht="12" customHeight="1">
      <c r="A465" t="s">
        <v>681</v>
      </c>
      <c r="B465" t="s">
        <v>682</v>
      </c>
      <c r="C465" t="s">
        <v>683</v>
      </c>
      <c r="D465" s="1">
        <v>60000</v>
      </c>
      <c r="E465" s="1">
        <v>-60000</v>
      </c>
      <c r="F465" s="1">
        <v>0</v>
      </c>
      <c r="G465" s="1">
        <v>0</v>
      </c>
      <c r="H465" s="1">
        <v>0</v>
      </c>
      <c r="I465" s="1">
        <v>0</v>
      </c>
    </row>
    <row r="466" spans="1:9" ht="12" customHeight="1">
      <c r="A466" t="s">
        <v>684</v>
      </c>
      <c r="B466" t="s">
        <v>685</v>
      </c>
      <c r="C466" t="s">
        <v>686</v>
      </c>
      <c r="D466" s="1">
        <v>2100000</v>
      </c>
      <c r="E466" s="1">
        <v>-57020.87</v>
      </c>
      <c r="F466" s="1">
        <v>2042979.13</v>
      </c>
      <c r="G466" s="1">
        <v>1820418.12</v>
      </c>
      <c r="H466" s="1">
        <v>0</v>
      </c>
      <c r="I466" s="1">
        <v>222561.01</v>
      </c>
    </row>
    <row r="467" spans="1:9" ht="12" customHeight="1">
      <c r="A467" t="s">
        <v>684</v>
      </c>
      <c r="B467" t="s">
        <v>687</v>
      </c>
      <c r="C467" t="s">
        <v>688</v>
      </c>
      <c r="D467" s="1">
        <v>6855</v>
      </c>
      <c r="E467" s="1">
        <v>0</v>
      </c>
      <c r="F467" s="1">
        <v>6855</v>
      </c>
      <c r="G467" s="1">
        <v>4333.92</v>
      </c>
      <c r="H467" s="1">
        <v>0</v>
      </c>
      <c r="I467" s="1">
        <v>2521.08</v>
      </c>
    </row>
    <row r="468" spans="1:9" ht="12" customHeight="1">
      <c r="A468" t="s">
        <v>684</v>
      </c>
      <c r="B468" t="s">
        <v>689</v>
      </c>
      <c r="C468" t="s">
        <v>690</v>
      </c>
      <c r="D468" s="1">
        <v>184029</v>
      </c>
      <c r="E468" s="1">
        <v>0</v>
      </c>
      <c r="F468" s="1">
        <v>184029</v>
      </c>
      <c r="G468" s="1">
        <v>162167</v>
      </c>
      <c r="H468" s="1">
        <v>0</v>
      </c>
      <c r="I468" s="1">
        <v>21862</v>
      </c>
    </row>
    <row r="469" spans="1:9" ht="12" customHeight="1">
      <c r="A469" t="s">
        <v>684</v>
      </c>
      <c r="B469" t="s">
        <v>691</v>
      </c>
      <c r="C469" t="s">
        <v>692</v>
      </c>
      <c r="D469" s="1">
        <v>7200</v>
      </c>
      <c r="E469" s="1">
        <v>0</v>
      </c>
      <c r="F469" s="1">
        <v>7200</v>
      </c>
      <c r="G469" s="1">
        <v>3451</v>
      </c>
      <c r="H469" s="1">
        <v>0</v>
      </c>
      <c r="I469" s="1">
        <v>3749</v>
      </c>
    </row>
    <row r="470" spans="1:9" ht="12" customHeight="1">
      <c r="A470" t="s">
        <v>684</v>
      </c>
      <c r="B470" t="s">
        <v>693</v>
      </c>
      <c r="C470" t="s">
        <v>694</v>
      </c>
      <c r="D470" s="1">
        <v>6000</v>
      </c>
      <c r="E470" s="1">
        <v>0</v>
      </c>
      <c r="F470" s="1">
        <v>6000</v>
      </c>
      <c r="G470" s="1">
        <v>0</v>
      </c>
      <c r="H470" s="1">
        <v>0</v>
      </c>
      <c r="I470" s="1">
        <v>6000</v>
      </c>
    </row>
    <row r="471" spans="1:9" ht="12" customHeight="1">
      <c r="A471" s="2"/>
      <c r="B471" s="2"/>
      <c r="C471" s="2"/>
      <c r="D471" s="3"/>
      <c r="E471" s="3"/>
      <c r="F471" s="3"/>
      <c r="G471" s="3"/>
      <c r="H471" s="4" t="s">
        <v>758</v>
      </c>
      <c r="I471" s="3">
        <f>SUM(I464:I470)</f>
        <v>272807.08999999997</v>
      </c>
    </row>
    <row r="472" spans="1:9" ht="12" customHeight="1"/>
    <row r="473" spans="1:9" ht="12" customHeight="1">
      <c r="A473" t="s">
        <v>695</v>
      </c>
      <c r="B473" t="s">
        <v>682</v>
      </c>
      <c r="C473" t="s">
        <v>696</v>
      </c>
      <c r="D473" s="1">
        <v>68169</v>
      </c>
      <c r="E473" s="1">
        <v>0</v>
      </c>
      <c r="F473" s="1">
        <v>68169</v>
      </c>
      <c r="G473" s="1">
        <v>68211</v>
      </c>
      <c r="H473" s="1">
        <v>0</v>
      </c>
      <c r="I473" s="1">
        <v>-42</v>
      </c>
    </row>
    <row r="474" spans="1:9" ht="12" customHeight="1">
      <c r="A474" t="s">
        <v>695</v>
      </c>
      <c r="B474" t="s">
        <v>697</v>
      </c>
      <c r="C474" t="s">
        <v>698</v>
      </c>
      <c r="D474" s="1">
        <v>205920</v>
      </c>
      <c r="E474" s="1">
        <v>-33500</v>
      </c>
      <c r="F474" s="1">
        <v>172420</v>
      </c>
      <c r="G474" s="1">
        <v>164980</v>
      </c>
      <c r="H474" s="1">
        <v>0</v>
      </c>
      <c r="I474" s="1">
        <v>7440</v>
      </c>
    </row>
    <row r="475" spans="1:9" ht="12" customHeight="1">
      <c r="A475" t="s">
        <v>695</v>
      </c>
      <c r="B475" t="s">
        <v>699</v>
      </c>
      <c r="C475" t="s">
        <v>700</v>
      </c>
      <c r="D475" s="1">
        <v>146373</v>
      </c>
      <c r="E475" s="1">
        <v>-50550</v>
      </c>
      <c r="F475" s="1">
        <v>95823</v>
      </c>
      <c r="G475" s="1">
        <v>78387</v>
      </c>
      <c r="H475" s="1">
        <v>0</v>
      </c>
      <c r="I475" s="1">
        <v>17436</v>
      </c>
    </row>
    <row r="476" spans="1:9" ht="12" customHeight="1">
      <c r="A476" t="s">
        <v>695</v>
      </c>
      <c r="B476" t="s">
        <v>701</v>
      </c>
      <c r="C476" t="s">
        <v>702</v>
      </c>
      <c r="D476" s="1">
        <v>1815</v>
      </c>
      <c r="E476" s="1">
        <v>0</v>
      </c>
      <c r="F476" s="1">
        <v>1815</v>
      </c>
      <c r="G476" s="1">
        <v>1093</v>
      </c>
      <c r="H476" s="1">
        <v>0</v>
      </c>
      <c r="I476" s="1">
        <v>722</v>
      </c>
    </row>
    <row r="477" spans="1:9" ht="12" customHeight="1">
      <c r="A477" s="2"/>
      <c r="B477" s="2"/>
      <c r="C477" s="2"/>
      <c r="D477" s="3"/>
      <c r="E477" s="3"/>
      <c r="F477" s="3"/>
      <c r="G477" s="3"/>
      <c r="H477" s="4" t="s">
        <v>761</v>
      </c>
      <c r="I477" s="3">
        <f>SUM(I473:I476)</f>
        <v>25556</v>
      </c>
    </row>
    <row r="478" spans="1:9" ht="12" customHeight="1"/>
    <row r="479" spans="1:9" ht="12" customHeight="1">
      <c r="A479" t="s">
        <v>644</v>
      </c>
      <c r="B479" t="s">
        <v>646</v>
      </c>
      <c r="C479" t="s">
        <v>647</v>
      </c>
      <c r="D479" s="1">
        <v>305500</v>
      </c>
      <c r="E479" s="1">
        <v>0</v>
      </c>
      <c r="F479" s="1">
        <v>305500</v>
      </c>
      <c r="G479" s="1">
        <v>305500</v>
      </c>
      <c r="H479" s="1">
        <v>0</v>
      </c>
      <c r="I479" s="1">
        <v>0</v>
      </c>
    </row>
    <row r="480" spans="1:9" ht="12" customHeight="1">
      <c r="A480" t="s">
        <v>644</v>
      </c>
      <c r="B480" t="s">
        <v>648</v>
      </c>
      <c r="C480" t="s">
        <v>649</v>
      </c>
      <c r="D480" s="1">
        <v>200000</v>
      </c>
      <c r="E480" s="1">
        <v>0</v>
      </c>
      <c r="F480" s="1">
        <v>200000</v>
      </c>
      <c r="G480" s="1">
        <v>200000</v>
      </c>
      <c r="H480" s="1">
        <v>0</v>
      </c>
      <c r="I480" s="1">
        <v>0</v>
      </c>
    </row>
    <row r="481" spans="1:9" ht="12" customHeight="1">
      <c r="A481" t="s">
        <v>644</v>
      </c>
      <c r="B481" t="s">
        <v>650</v>
      </c>
      <c r="C481" t="s">
        <v>651</v>
      </c>
      <c r="D481" s="1">
        <v>24228</v>
      </c>
      <c r="E481" s="1">
        <v>0</v>
      </c>
      <c r="F481" s="1">
        <v>24228</v>
      </c>
      <c r="G481" s="1">
        <v>24227.5</v>
      </c>
      <c r="H481" s="1">
        <v>0</v>
      </c>
      <c r="I481" s="1">
        <v>0.5</v>
      </c>
    </row>
    <row r="482" spans="1:9" ht="12" customHeight="1">
      <c r="A482" t="s">
        <v>644</v>
      </c>
      <c r="B482" t="s">
        <v>652</v>
      </c>
      <c r="C482" t="s">
        <v>653</v>
      </c>
      <c r="D482" s="1">
        <v>26600</v>
      </c>
      <c r="E482" s="1">
        <v>0</v>
      </c>
      <c r="F482" s="1">
        <v>26600</v>
      </c>
      <c r="G482" s="1">
        <v>26600</v>
      </c>
      <c r="H482" s="1">
        <v>0</v>
      </c>
      <c r="I482" s="1">
        <v>0</v>
      </c>
    </row>
    <row r="483" spans="1:9" ht="12" customHeight="1">
      <c r="A483" t="s">
        <v>654</v>
      </c>
      <c r="B483" t="s">
        <v>655</v>
      </c>
      <c r="C483" t="s">
        <v>656</v>
      </c>
      <c r="D483" s="1">
        <v>429376</v>
      </c>
      <c r="E483" s="1">
        <v>0</v>
      </c>
      <c r="F483" s="1">
        <v>429376</v>
      </c>
      <c r="G483" s="1">
        <v>192700.02</v>
      </c>
      <c r="H483" s="1">
        <v>0</v>
      </c>
      <c r="I483" s="1">
        <v>236675.98</v>
      </c>
    </row>
    <row r="484" spans="1:9" ht="12" customHeight="1">
      <c r="A484" t="s">
        <v>654</v>
      </c>
      <c r="B484" t="s">
        <v>657</v>
      </c>
      <c r="C484" t="s">
        <v>658</v>
      </c>
      <c r="D484" s="1">
        <v>27000</v>
      </c>
      <c r="E484" s="1">
        <v>0</v>
      </c>
      <c r="F484" s="1">
        <v>27000</v>
      </c>
      <c r="G484" s="1">
        <v>27000</v>
      </c>
      <c r="H484" s="1">
        <v>0</v>
      </c>
      <c r="I484" s="1">
        <v>0</v>
      </c>
    </row>
    <row r="485" spans="1:9" ht="12" customHeight="1">
      <c r="A485" t="s">
        <v>654</v>
      </c>
      <c r="B485" t="s">
        <v>659</v>
      </c>
      <c r="C485" t="s">
        <v>660</v>
      </c>
      <c r="D485" s="1">
        <v>19000</v>
      </c>
      <c r="E485" s="1">
        <v>0</v>
      </c>
      <c r="F485" s="1">
        <v>19000</v>
      </c>
      <c r="G485" s="1">
        <v>19000</v>
      </c>
      <c r="H485" s="1">
        <v>0</v>
      </c>
      <c r="I485" s="1">
        <v>0</v>
      </c>
    </row>
    <row r="486" spans="1:9" ht="12" customHeight="1">
      <c r="A486" t="s">
        <v>654</v>
      </c>
      <c r="B486" t="s">
        <v>661</v>
      </c>
      <c r="C486" t="s">
        <v>662</v>
      </c>
      <c r="D486" s="1">
        <v>50000</v>
      </c>
      <c r="E486" s="1">
        <v>0</v>
      </c>
      <c r="F486" s="1">
        <v>50000</v>
      </c>
      <c r="G486" s="1">
        <v>50000</v>
      </c>
      <c r="H486" s="1">
        <v>0</v>
      </c>
      <c r="I486" s="1">
        <v>0</v>
      </c>
    </row>
    <row r="487" spans="1:9" ht="12" customHeight="1">
      <c r="A487" t="s">
        <v>644</v>
      </c>
      <c r="B487" t="s">
        <v>108</v>
      </c>
      <c r="C487" t="s">
        <v>645</v>
      </c>
      <c r="D487" s="1">
        <v>2500</v>
      </c>
      <c r="E487" s="1">
        <v>0</v>
      </c>
      <c r="F487" s="1">
        <v>2500</v>
      </c>
      <c r="G487" s="1">
        <v>250</v>
      </c>
      <c r="H487" s="1">
        <v>0</v>
      </c>
      <c r="I487" s="1">
        <v>2250</v>
      </c>
    </row>
    <row r="488" spans="1:9" ht="12" customHeight="1">
      <c r="A488" s="2"/>
      <c r="B488" s="2"/>
      <c r="C488" s="2"/>
      <c r="D488" s="3"/>
      <c r="E488" s="3"/>
      <c r="F488" s="3"/>
      <c r="G488" s="3"/>
      <c r="H488" s="3" t="s">
        <v>753</v>
      </c>
      <c r="I488" s="3">
        <f>SUM(I479:I487)</f>
        <v>238926.48</v>
      </c>
    </row>
    <row r="489" spans="1:9" ht="12" customHeight="1"/>
    <row r="490" spans="1:9" ht="12" customHeight="1">
      <c r="A490" t="s">
        <v>663</v>
      </c>
      <c r="B490" t="s">
        <v>664</v>
      </c>
      <c r="C490" t="s">
        <v>665</v>
      </c>
      <c r="D490" s="1">
        <v>0</v>
      </c>
      <c r="E490" s="1">
        <v>41430</v>
      </c>
      <c r="F490" s="1">
        <v>41430</v>
      </c>
      <c r="G490" s="1">
        <v>41430</v>
      </c>
      <c r="H490" s="1">
        <v>0</v>
      </c>
      <c r="I490" s="1">
        <v>0</v>
      </c>
    </row>
    <row r="491" spans="1:9" ht="12" customHeight="1">
      <c r="A491" t="s">
        <v>663</v>
      </c>
      <c r="B491" t="s">
        <v>666</v>
      </c>
      <c r="C491" t="s">
        <v>667</v>
      </c>
      <c r="D491" s="1">
        <v>0</v>
      </c>
      <c r="E491" s="1">
        <v>2442</v>
      </c>
      <c r="F491" s="1">
        <v>2442</v>
      </c>
      <c r="G491" s="1">
        <v>2442</v>
      </c>
      <c r="H491" s="1">
        <v>0</v>
      </c>
      <c r="I491" s="1">
        <v>0</v>
      </c>
    </row>
    <row r="492" spans="1:9" ht="12" customHeight="1">
      <c r="A492" t="s">
        <v>663</v>
      </c>
      <c r="B492" t="s">
        <v>668</v>
      </c>
      <c r="C492" t="s">
        <v>669</v>
      </c>
      <c r="D492" s="1">
        <v>0</v>
      </c>
      <c r="E492" s="1">
        <v>3335</v>
      </c>
      <c r="F492" s="1">
        <v>3335</v>
      </c>
      <c r="G492" s="1">
        <v>3335</v>
      </c>
      <c r="H492" s="1">
        <v>0</v>
      </c>
      <c r="I492" s="1">
        <v>0</v>
      </c>
    </row>
    <row r="493" spans="1:9" ht="12" customHeight="1">
      <c r="A493" t="s">
        <v>663</v>
      </c>
      <c r="B493" t="s">
        <v>670</v>
      </c>
      <c r="C493" t="s">
        <v>671</v>
      </c>
      <c r="D493" s="1">
        <v>0</v>
      </c>
      <c r="E493" s="1">
        <v>140654</v>
      </c>
      <c r="F493" s="1">
        <v>140654</v>
      </c>
      <c r="G493" s="1">
        <v>140654</v>
      </c>
      <c r="H493" s="1">
        <v>0</v>
      </c>
      <c r="I493" s="1">
        <v>0</v>
      </c>
    </row>
    <row r="494" spans="1:9" ht="12" customHeight="1">
      <c r="A494" t="s">
        <v>663</v>
      </c>
      <c r="B494" t="s">
        <v>672</v>
      </c>
      <c r="C494" t="s">
        <v>673</v>
      </c>
      <c r="D494" s="1">
        <v>0</v>
      </c>
      <c r="E494" s="1">
        <v>5000</v>
      </c>
      <c r="F494" s="1">
        <v>5000</v>
      </c>
      <c r="G494" s="1">
        <v>5000</v>
      </c>
      <c r="H494" s="1">
        <v>0</v>
      </c>
      <c r="I494" s="1">
        <v>0</v>
      </c>
    </row>
    <row r="495" spans="1:9" ht="12" customHeight="1">
      <c r="A495" t="s">
        <v>663</v>
      </c>
      <c r="B495" t="s">
        <v>674</v>
      </c>
      <c r="C495" t="s">
        <v>675</v>
      </c>
      <c r="D495" s="1">
        <v>0</v>
      </c>
      <c r="E495" s="1">
        <v>3800</v>
      </c>
      <c r="F495" s="1">
        <v>3800</v>
      </c>
      <c r="G495" s="1">
        <v>3800</v>
      </c>
      <c r="H495" s="1">
        <v>0</v>
      </c>
      <c r="I495" s="1">
        <v>0</v>
      </c>
    </row>
    <row r="496" spans="1:9" ht="12" customHeight="1">
      <c r="A496" t="s">
        <v>663</v>
      </c>
      <c r="B496" t="s">
        <v>676</v>
      </c>
      <c r="C496" t="s">
        <v>677</v>
      </c>
      <c r="D496" s="1">
        <v>0</v>
      </c>
      <c r="E496" s="1">
        <v>103869</v>
      </c>
      <c r="F496" s="1">
        <v>103869</v>
      </c>
      <c r="G496" s="1">
        <v>103869</v>
      </c>
      <c r="H496" s="1">
        <v>0</v>
      </c>
      <c r="I496" s="1">
        <v>0</v>
      </c>
    </row>
    <row r="497" spans="1:9" ht="12" customHeight="1"/>
    <row r="498" spans="1:9" ht="12" customHeight="1">
      <c r="A498" t="s">
        <v>705</v>
      </c>
      <c r="B498" t="s">
        <v>706</v>
      </c>
      <c r="C498" t="s">
        <v>707</v>
      </c>
      <c r="D498" s="1">
        <v>0</v>
      </c>
      <c r="E498" s="1">
        <v>60000</v>
      </c>
      <c r="F498" s="1">
        <v>60000</v>
      </c>
      <c r="G498" s="1">
        <v>60000</v>
      </c>
      <c r="H498" s="1">
        <v>0</v>
      </c>
      <c r="I498" s="1">
        <v>0</v>
      </c>
    </row>
    <row r="499" spans="1:9" ht="12" customHeight="1">
      <c r="A499" t="s">
        <v>705</v>
      </c>
      <c r="B499" t="s">
        <v>708</v>
      </c>
      <c r="C499" t="s">
        <v>709</v>
      </c>
      <c r="D499" s="1">
        <v>0</v>
      </c>
      <c r="E499" s="1">
        <v>50000</v>
      </c>
      <c r="F499" s="1">
        <v>50000</v>
      </c>
      <c r="G499" s="1">
        <v>50000</v>
      </c>
      <c r="H499" s="1">
        <v>0</v>
      </c>
      <c r="I499" s="1">
        <v>0</v>
      </c>
    </row>
    <row r="500" spans="1:9" ht="12" customHeight="1">
      <c r="A500" t="s">
        <v>705</v>
      </c>
      <c r="B500" t="s">
        <v>710</v>
      </c>
      <c r="C500" t="s">
        <v>711</v>
      </c>
      <c r="D500" s="1">
        <v>0</v>
      </c>
      <c r="E500" s="1">
        <v>40109</v>
      </c>
      <c r="F500" s="1">
        <v>40109</v>
      </c>
      <c r="G500" s="1">
        <v>40109</v>
      </c>
      <c r="H500" s="1">
        <v>0</v>
      </c>
      <c r="I500" s="1">
        <v>0</v>
      </c>
    </row>
    <row r="501" spans="1:9" ht="12" customHeight="1">
      <c r="A501" t="s">
        <v>705</v>
      </c>
      <c r="B501" t="s">
        <v>712</v>
      </c>
      <c r="C501" t="s">
        <v>713</v>
      </c>
      <c r="D501" s="1">
        <v>0</v>
      </c>
      <c r="E501" s="1">
        <v>25000</v>
      </c>
      <c r="F501" s="1">
        <v>25000</v>
      </c>
      <c r="G501" s="1">
        <v>25000</v>
      </c>
      <c r="H501" s="1">
        <v>0</v>
      </c>
      <c r="I501" s="1">
        <v>0</v>
      </c>
    </row>
    <row r="502" spans="1:9" ht="12" customHeight="1">
      <c r="A502" t="s">
        <v>705</v>
      </c>
      <c r="B502" t="s">
        <v>714</v>
      </c>
      <c r="C502" t="s">
        <v>715</v>
      </c>
      <c r="D502" s="1">
        <v>0</v>
      </c>
      <c r="E502" s="1">
        <v>100000</v>
      </c>
      <c r="F502" s="1">
        <v>100000</v>
      </c>
      <c r="G502" s="1">
        <v>100000</v>
      </c>
      <c r="H502" s="1">
        <v>0</v>
      </c>
      <c r="I502" s="1">
        <v>0</v>
      </c>
    </row>
    <row r="503" spans="1:9" ht="12" customHeight="1">
      <c r="A503" t="s">
        <v>705</v>
      </c>
      <c r="B503" t="s">
        <v>716</v>
      </c>
      <c r="C503" t="s">
        <v>717</v>
      </c>
      <c r="D503" s="1">
        <v>0</v>
      </c>
      <c r="E503" s="1">
        <v>100000</v>
      </c>
      <c r="F503" s="1">
        <v>100000</v>
      </c>
      <c r="G503" s="1">
        <v>100000</v>
      </c>
      <c r="H503" s="1">
        <v>0</v>
      </c>
      <c r="I503" s="1">
        <v>0</v>
      </c>
    </row>
    <row r="504" spans="1:9" ht="12" customHeight="1"/>
    <row r="505" spans="1:9" ht="12" customHeight="1">
      <c r="I505" s="1">
        <f>I488+I477+I471+I462+I433+I407+I336+I331+I248+I155+I142+I129+I99+I86+I37+I5</f>
        <v>886439.74999999988</v>
      </c>
    </row>
    <row r="506" spans="1:9" ht="12" customHeight="1">
      <c r="I506" s="13">
        <v>886439.75</v>
      </c>
    </row>
  </sheetData>
  <sortState ref="A177:O477">
    <sortCondition ref="A177:A477"/>
    <sortCondition ref="B177:B477"/>
  </sortState>
  <pageMargins left="0.2" right="0.2" top="0.5" bottom="0.5" header="0.3" footer="0.3"/>
  <pageSetup orientation="landscape" r:id="rId1"/>
  <rowBreaks count="4" manualBreakCount="4">
    <brk id="132" max="16383" man="1"/>
    <brk id="159" max="16383" man="1"/>
    <brk id="332" max="16383" man="1"/>
    <brk id="4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topLeftCell="A5" workbookViewId="0">
      <selection activeCell="F19" sqref="F19"/>
    </sheetView>
  </sheetViews>
  <sheetFormatPr defaultRowHeight="17.100000000000001" customHeight="1"/>
  <cols>
    <col min="1" max="1" width="36" style="7" customWidth="1"/>
    <col min="2" max="2" width="36.7109375" style="6" customWidth="1"/>
    <col min="3" max="3" width="11.28515625" style="6" bestFit="1" customWidth="1"/>
    <col min="4" max="16384" width="9.140625" style="6"/>
  </cols>
  <sheetData>
    <row r="1" spans="1:3" ht="30" customHeight="1" thickBot="1">
      <c r="A1" s="19" t="s">
        <v>762</v>
      </c>
      <c r="B1" s="19"/>
      <c r="C1" s="19"/>
    </row>
    <row r="2" spans="1:3" ht="17.100000000000001" customHeight="1" thickTop="1"/>
    <row r="3" spans="1:3" ht="17.100000000000001" customHeight="1">
      <c r="A3" s="5" t="s">
        <v>744</v>
      </c>
      <c r="B3" s="5" t="s">
        <v>736</v>
      </c>
      <c r="C3" s="6">
        <f>'ACCOUNT DETAIL'!I3</f>
        <v>79500</v>
      </c>
    </row>
    <row r="4" spans="1:3" ht="17.100000000000001" customHeight="1">
      <c r="A4" s="6"/>
      <c r="B4" s="5" t="s">
        <v>704</v>
      </c>
      <c r="C4" s="6">
        <f>'ACCOUNT DETAIL'!I4</f>
        <v>58156</v>
      </c>
    </row>
    <row r="5" spans="1:3" ht="17.100000000000001" customHeight="1">
      <c r="A5" s="6"/>
      <c r="B5" s="5"/>
    </row>
    <row r="6" spans="1:3" ht="17.100000000000001" customHeight="1">
      <c r="A6" s="5" t="s">
        <v>735</v>
      </c>
      <c r="B6" s="6" t="s">
        <v>742</v>
      </c>
      <c r="C6" s="6">
        <f>'ACCOUNT DETAIL'!I37</f>
        <v>14196.900000000001</v>
      </c>
    </row>
    <row r="7" spans="1:3" ht="17.100000000000001" customHeight="1">
      <c r="B7" s="6" t="s">
        <v>743</v>
      </c>
      <c r="C7" s="6">
        <f>'ACCOUNT DETAIL'!I248</f>
        <v>30172.619999999995</v>
      </c>
    </row>
    <row r="8" spans="1:3" ht="17.100000000000001" customHeight="1">
      <c r="A8" s="8"/>
    </row>
    <row r="9" spans="1:3" ht="17.100000000000001" customHeight="1">
      <c r="A9" s="5" t="s">
        <v>737</v>
      </c>
      <c r="B9" s="6" t="s">
        <v>742</v>
      </c>
      <c r="C9" s="6">
        <f>'ACCOUNT DETAIL'!I86</f>
        <v>87662.130000000019</v>
      </c>
    </row>
    <row r="10" spans="1:3" ht="17.100000000000001" customHeight="1">
      <c r="A10" s="5"/>
      <c r="B10" s="6" t="s">
        <v>743</v>
      </c>
      <c r="C10" s="6">
        <f>'ACCOUNT DETAIL'!I331</f>
        <v>5360.4800000000014</v>
      </c>
    </row>
    <row r="11" spans="1:3" ht="17.100000000000001" customHeight="1">
      <c r="A11" s="5"/>
    </row>
    <row r="12" spans="1:3" ht="17.100000000000001" customHeight="1">
      <c r="A12" s="9" t="s">
        <v>751</v>
      </c>
      <c r="B12" s="6" t="s">
        <v>755</v>
      </c>
      <c r="C12" s="6">
        <f>'ACCOUNT DETAIL'!I99</f>
        <v>1005.1899999999878</v>
      </c>
    </row>
    <row r="13" spans="1:3" ht="17.100000000000001" customHeight="1">
      <c r="A13" s="9"/>
      <c r="B13" s="6" t="s">
        <v>752</v>
      </c>
      <c r="C13" s="6">
        <f>'ACCOUNT DETAIL'!I336</f>
        <v>10252</v>
      </c>
    </row>
    <row r="14" spans="1:3" ht="17.100000000000001" customHeight="1">
      <c r="A14" s="9"/>
    </row>
    <row r="15" spans="1:3" ht="17.100000000000001" customHeight="1">
      <c r="A15" s="5" t="s">
        <v>738</v>
      </c>
      <c r="B15" s="6" t="s">
        <v>742</v>
      </c>
      <c r="C15" s="6">
        <f>'ACCOUNT DETAIL'!I129</f>
        <v>1035.8899999999999</v>
      </c>
    </row>
    <row r="16" spans="1:3" ht="17.100000000000001" customHeight="1">
      <c r="A16" s="5"/>
      <c r="B16" s="6" t="s">
        <v>743</v>
      </c>
      <c r="C16" s="6">
        <f>'ACCOUNT DETAIL'!I407</f>
        <v>34361.03</v>
      </c>
    </row>
    <row r="17" spans="1:3" ht="17.100000000000001" customHeight="1">
      <c r="A17" s="5"/>
    </row>
    <row r="18" spans="1:3" ht="17.100000000000001" customHeight="1">
      <c r="A18" s="5" t="s">
        <v>739</v>
      </c>
      <c r="B18" s="6" t="s">
        <v>742</v>
      </c>
      <c r="C18" s="6">
        <f>'ACCOUNT DETAIL'!I142</f>
        <v>7791.94</v>
      </c>
    </row>
    <row r="19" spans="1:3" ht="17.100000000000001" customHeight="1">
      <c r="A19" s="5"/>
      <c r="B19" s="6" t="s">
        <v>743</v>
      </c>
      <c r="C19" s="6">
        <f>'ACCOUNT DETAIL'!I433</f>
        <v>8399.25</v>
      </c>
    </row>
    <row r="20" spans="1:3" ht="17.100000000000001" customHeight="1">
      <c r="A20" s="5"/>
    </row>
    <row r="21" spans="1:3" ht="17.100000000000001" customHeight="1">
      <c r="A21" s="5" t="s">
        <v>740</v>
      </c>
      <c r="B21" s="6" t="s">
        <v>742</v>
      </c>
      <c r="C21" s="6">
        <f>'ACCOUNT DETAIL'!I155</f>
        <v>5787.01</v>
      </c>
    </row>
    <row r="22" spans="1:3" ht="17.100000000000001" customHeight="1">
      <c r="A22" s="5"/>
      <c r="B22" s="6" t="s">
        <v>743</v>
      </c>
      <c r="C22" s="6">
        <f>'ACCOUNT DETAIL'!I462</f>
        <v>5469.7399999999989</v>
      </c>
    </row>
    <row r="23" spans="1:3" ht="17.100000000000001" customHeight="1">
      <c r="A23" s="5"/>
    </row>
    <row r="24" spans="1:3" ht="17.100000000000001" customHeight="1">
      <c r="A24" s="5" t="s">
        <v>741</v>
      </c>
      <c r="C24" s="6">
        <f>'ACCOUNT DETAIL'!I488</f>
        <v>238926.48</v>
      </c>
    </row>
    <row r="25" spans="1:3" ht="17.100000000000001" customHeight="1">
      <c r="A25" s="5"/>
    </row>
    <row r="26" spans="1:3" ht="17.100000000000001" customHeight="1">
      <c r="A26" s="5" t="s">
        <v>759</v>
      </c>
      <c r="C26" s="6">
        <f>'ACCOUNT DETAIL'!I471</f>
        <v>272807.08999999997</v>
      </c>
    </row>
    <row r="27" spans="1:3" ht="17.100000000000001" customHeight="1">
      <c r="A27" s="5"/>
    </row>
    <row r="28" spans="1:3" ht="17.100000000000001" customHeight="1">
      <c r="A28" s="5" t="s">
        <v>760</v>
      </c>
      <c r="C28" s="6">
        <f>'ACCOUNT DETAIL'!I477</f>
        <v>25556</v>
      </c>
    </row>
    <row r="29" spans="1:3" ht="17.100000000000001" customHeight="1" thickBot="1">
      <c r="A29" s="5"/>
      <c r="C29" s="12">
        <f>SUM(C1:C28)</f>
        <v>886439.75</v>
      </c>
    </row>
    <row r="30" spans="1:3" ht="17.100000000000001" customHeight="1" thickTop="1">
      <c r="A30" s="5"/>
    </row>
    <row r="31" spans="1:3" ht="17.100000000000001" customHeight="1">
      <c r="A31" s="5"/>
    </row>
    <row r="32" spans="1:3" ht="17.100000000000001" customHeight="1">
      <c r="A32" s="5"/>
    </row>
    <row r="33" spans="1:3" ht="17.100000000000001" customHeight="1">
      <c r="A33" s="5"/>
      <c r="B33" s="14" t="s">
        <v>765</v>
      </c>
      <c r="C33" s="14">
        <f>C3+C4</f>
        <v>137656</v>
      </c>
    </row>
    <row r="34" spans="1:3" ht="17.100000000000001" customHeight="1">
      <c r="A34" s="6"/>
      <c r="B34" s="14" t="s">
        <v>742</v>
      </c>
      <c r="C34" s="14">
        <f>C6+C9+C15+C18+C21</f>
        <v>116473.87000000002</v>
      </c>
    </row>
    <row r="35" spans="1:3" ht="17.100000000000001" customHeight="1">
      <c r="B35" s="14" t="s">
        <v>763</v>
      </c>
      <c r="C35" s="14">
        <f>C7+C10+C16+C19+C22</f>
        <v>83763.12000000001</v>
      </c>
    </row>
    <row r="36" spans="1:3" ht="17.100000000000001" customHeight="1">
      <c r="B36" s="14" t="s">
        <v>751</v>
      </c>
      <c r="C36" s="14">
        <f>C12+C13</f>
        <v>11257.189999999988</v>
      </c>
    </row>
    <row r="37" spans="1:3" ht="17.100000000000001" customHeight="1">
      <c r="B37" s="14" t="s">
        <v>764</v>
      </c>
      <c r="C37" s="14">
        <f>C24+C26+C28</f>
        <v>537289.56999999995</v>
      </c>
    </row>
    <row r="38" spans="1:3" ht="17.100000000000001" customHeight="1">
      <c r="B38" s="14"/>
      <c r="C38" s="15">
        <f>SUM(C33:C37)</f>
        <v>886439.75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ACCOUNT DETAIL</vt:lpstr>
      <vt:lpstr>SUMMARY</vt:lpstr>
      <vt:lpstr>'ACCOUNT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cgabriel</dc:creator>
  <cp:lastModifiedBy>Catherine Gabriel</cp:lastModifiedBy>
  <cp:lastPrinted>2019-02-04T23:45:16Z</cp:lastPrinted>
  <dcterms:created xsi:type="dcterms:W3CDTF">2018-11-06T19:12:01Z</dcterms:created>
  <dcterms:modified xsi:type="dcterms:W3CDTF">2019-02-04T23:47:20Z</dcterms:modified>
</cp:coreProperties>
</file>